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autoCompressPictures="0"/>
  <mc:AlternateContent xmlns:mc="http://schemas.openxmlformats.org/markup-compatibility/2006">
    <mc:Choice Requires="x15">
      <x15ac:absPath xmlns:x15ac="http://schemas.microsoft.com/office/spreadsheetml/2010/11/ac" url="https://d.docs.live.net/6f5e5ba6d3c41079/Masaüstü/2023 portal yüklenecek dosyalar/risk ve fırsatlara yönelik faaliyetler/"/>
    </mc:Choice>
  </mc:AlternateContent>
  <xr:revisionPtr revIDLastSave="60" documentId="11_E22B3371602B50CADF0C710A6CE59671B735C3E9" xr6:coauthVersionLast="47" xr6:coauthVersionMax="47" xr10:uidLastSave="{6D37593F-F975-4DA6-B70D-01E2A474FC20}"/>
  <bookViews>
    <workbookView xWindow="-108" yWindow="-108" windowWidth="23256" windowHeight="13896" xr2:uid="{00000000-000D-0000-FFFF-FFFF00000000}"/>
  </bookViews>
  <sheets>
    <sheet name="Risk Analizi" sheetId="8" r:id="rId1"/>
    <sheet name="Tarafsızlık" sheetId="1" r:id="rId2"/>
    <sheet name="Etki-Şiddet Tablosu" sheetId="11" r:id="rId3"/>
    <sheet name="Matris_Aksiyon Planı" sheetId="12" r:id="rId4"/>
  </sheets>
  <definedNames>
    <definedName name="_xlnm._FilterDatabase" localSheetId="0" hidden="1">'Risk Analizi'!$A$10:$T$113</definedName>
    <definedName name="_xlnm.Print_Titles" localSheetId="0">'Risk Analizi'!$1:$10</definedName>
    <definedName name="_xlnm.Print_Titles" localSheetId="1">Tarafsızlık!$1:$10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104" i="8" l="1"/>
  <c r="S104" i="8" s="1"/>
  <c r="H104" i="8"/>
  <c r="I104" i="8"/>
  <c r="R31" i="8"/>
  <c r="S31" i="8" s="1"/>
  <c r="H31" i="8"/>
  <c r="I31" i="8" s="1"/>
  <c r="R89" i="8"/>
  <c r="S89" i="8" s="1"/>
  <c r="H89" i="8"/>
  <c r="I89" i="8" s="1"/>
  <c r="R93" i="8"/>
  <c r="S93" i="8" s="1"/>
  <c r="H93" i="8"/>
  <c r="I93" i="8" s="1"/>
  <c r="R94" i="8" l="1"/>
  <c r="S94" i="8" s="1"/>
  <c r="R92" i="8"/>
  <c r="H94" i="8"/>
  <c r="I94" i="8" s="1"/>
  <c r="R82" i="8" l="1"/>
  <c r="S82" i="8" s="1"/>
  <c r="R29" i="8"/>
  <c r="S29" i="8" s="1"/>
  <c r="H29" i="8"/>
  <c r="I29" i="8" s="1"/>
  <c r="R55" i="8" l="1"/>
  <c r="R30" i="8" l="1"/>
  <c r="S30" i="8" s="1"/>
  <c r="H30" i="8" l="1"/>
  <c r="I30" i="8" s="1"/>
  <c r="H114" i="8" l="1"/>
  <c r="I114" i="8" s="1"/>
  <c r="R114" i="8"/>
  <c r="S114" i="8" s="1"/>
  <c r="H109" i="8"/>
  <c r="I109" i="8" s="1"/>
  <c r="R109" i="8"/>
  <c r="S109" i="8" s="1"/>
  <c r="H84" i="8"/>
  <c r="I84" i="8" s="1"/>
  <c r="R84" i="8"/>
  <c r="S84" i="8" s="1"/>
  <c r="R83" i="8"/>
  <c r="S83" i="8" s="1"/>
  <c r="H83" i="8"/>
  <c r="I83" i="8" s="1"/>
  <c r="H75" i="8"/>
  <c r="I75" i="8" s="1"/>
  <c r="R75" i="8"/>
  <c r="S75" i="8" s="1"/>
  <c r="R74" i="8"/>
  <c r="S74" i="8" s="1"/>
  <c r="H74" i="8"/>
  <c r="I74" i="8" s="1"/>
  <c r="H44" i="8"/>
  <c r="I44" i="8" s="1"/>
  <c r="R44" i="8"/>
  <c r="S44" i="8" s="1"/>
  <c r="R43" i="8"/>
  <c r="S43" i="8" s="1"/>
  <c r="H43" i="8"/>
  <c r="I43" i="8" s="1"/>
  <c r="R27" i="8"/>
  <c r="S27" i="8" s="1"/>
  <c r="H27" i="8"/>
  <c r="I27" i="8" s="1"/>
  <c r="R26" i="8"/>
  <c r="S26" i="8" s="1"/>
  <c r="H26" i="8"/>
  <c r="I26" i="8" s="1"/>
  <c r="R25" i="8"/>
  <c r="S25" i="8" s="1"/>
  <c r="H25" i="8"/>
  <c r="I25" i="8" s="1"/>
  <c r="R80" i="8" l="1"/>
  <c r="S80" i="8" s="1"/>
  <c r="H80" i="8"/>
  <c r="I80" i="8" s="1"/>
  <c r="R12" i="8"/>
  <c r="R13" i="8"/>
  <c r="R14" i="8"/>
  <c r="R15" i="8"/>
  <c r="R16" i="8"/>
  <c r="R17" i="8"/>
  <c r="S17" i="8" s="1"/>
  <c r="R18" i="8"/>
  <c r="S18" i="8" s="1"/>
  <c r="R19" i="8"/>
  <c r="S19" i="8" s="1"/>
  <c r="R20" i="8"/>
  <c r="S20" i="8" s="1"/>
  <c r="R21" i="8"/>
  <c r="S21" i="8" s="1"/>
  <c r="R22" i="8"/>
  <c r="S22" i="8" s="1"/>
  <c r="R23" i="8"/>
  <c r="S23" i="8" s="1"/>
  <c r="R24" i="8"/>
  <c r="S24" i="8" s="1"/>
  <c r="R28" i="8"/>
  <c r="S28" i="8" s="1"/>
  <c r="R32" i="8"/>
  <c r="S32" i="8" s="1"/>
  <c r="R33" i="8"/>
  <c r="S33" i="8" s="1"/>
  <c r="R34" i="8"/>
  <c r="S34" i="8" s="1"/>
  <c r="R35" i="8"/>
  <c r="S35" i="8" s="1"/>
  <c r="R36" i="8"/>
  <c r="S36" i="8" s="1"/>
  <c r="R37" i="8"/>
  <c r="S37" i="8" s="1"/>
  <c r="R38" i="8"/>
  <c r="S38" i="8" s="1"/>
  <c r="R39" i="8"/>
  <c r="S39" i="8" s="1"/>
  <c r="R40" i="8"/>
  <c r="S40" i="8" s="1"/>
  <c r="R41" i="8"/>
  <c r="S41" i="8" s="1"/>
  <c r="R42" i="8"/>
  <c r="S42" i="8" s="1"/>
  <c r="R45" i="8"/>
  <c r="S45" i="8" s="1"/>
  <c r="R46" i="8"/>
  <c r="S46" i="8" s="1"/>
  <c r="R47" i="8"/>
  <c r="S47" i="8" s="1"/>
  <c r="R48" i="8"/>
  <c r="S48" i="8" s="1"/>
  <c r="R49" i="8"/>
  <c r="S49" i="8" s="1"/>
  <c r="R50" i="8"/>
  <c r="S50" i="8" s="1"/>
  <c r="R51" i="8"/>
  <c r="S51" i="8" s="1"/>
  <c r="R52" i="8"/>
  <c r="S52" i="8" s="1"/>
  <c r="R53" i="8"/>
  <c r="S53" i="8" s="1"/>
  <c r="R54" i="8"/>
  <c r="S54" i="8" s="1"/>
  <c r="R56" i="8"/>
  <c r="S56" i="8" s="1"/>
  <c r="R57" i="8"/>
  <c r="S57" i="8" s="1"/>
  <c r="R58" i="8"/>
  <c r="S58" i="8" s="1"/>
  <c r="R59" i="8"/>
  <c r="S59" i="8" s="1"/>
  <c r="R60" i="8"/>
  <c r="S60" i="8" s="1"/>
  <c r="R61" i="8"/>
  <c r="S61" i="8" s="1"/>
  <c r="R62" i="8"/>
  <c r="S62" i="8" s="1"/>
  <c r="R63" i="8"/>
  <c r="S63" i="8" s="1"/>
  <c r="R64" i="8"/>
  <c r="S64" i="8" s="1"/>
  <c r="R65" i="8"/>
  <c r="S65" i="8" s="1"/>
  <c r="R66" i="8"/>
  <c r="S66" i="8" s="1"/>
  <c r="R67" i="8"/>
  <c r="S67" i="8" s="1"/>
  <c r="R68" i="8"/>
  <c r="S68" i="8" s="1"/>
  <c r="R69" i="8"/>
  <c r="S69" i="8" s="1"/>
  <c r="R70" i="8"/>
  <c r="S70" i="8" s="1"/>
  <c r="R71" i="8"/>
  <c r="S71" i="8" s="1"/>
  <c r="R72" i="8"/>
  <c r="S72" i="8" s="1"/>
  <c r="R73" i="8"/>
  <c r="S73" i="8" s="1"/>
  <c r="R76" i="8"/>
  <c r="S76" i="8" s="1"/>
  <c r="R77" i="8"/>
  <c r="S77" i="8" s="1"/>
  <c r="R78" i="8"/>
  <c r="S78" i="8" s="1"/>
  <c r="R79" i="8"/>
  <c r="S79" i="8" s="1"/>
  <c r="R81" i="8"/>
  <c r="S81" i="8" s="1"/>
  <c r="R85" i="8"/>
  <c r="S85" i="8" s="1"/>
  <c r="R86" i="8"/>
  <c r="S86" i="8" s="1"/>
  <c r="R87" i="8"/>
  <c r="S87" i="8" s="1"/>
  <c r="R88" i="8"/>
  <c r="S88" i="8" s="1"/>
  <c r="R90" i="8"/>
  <c r="S90" i="8" s="1"/>
  <c r="R91" i="8"/>
  <c r="S91" i="8" s="1"/>
  <c r="S92" i="8"/>
  <c r="R95" i="8"/>
  <c r="S95" i="8" s="1"/>
  <c r="R96" i="8"/>
  <c r="S96" i="8" s="1"/>
  <c r="R97" i="8"/>
  <c r="S97" i="8" s="1"/>
  <c r="R98" i="8"/>
  <c r="S98" i="8" s="1"/>
  <c r="R99" i="8"/>
  <c r="S99" i="8" s="1"/>
  <c r="R100" i="8"/>
  <c r="S100" i="8" s="1"/>
  <c r="R101" i="8"/>
  <c r="S101" i="8" s="1"/>
  <c r="R102" i="8"/>
  <c r="S102" i="8" s="1"/>
  <c r="R103" i="8"/>
  <c r="S103" i="8" s="1"/>
  <c r="R105" i="8"/>
  <c r="S105" i="8" s="1"/>
  <c r="R106" i="8"/>
  <c r="S106" i="8" s="1"/>
  <c r="R107" i="8"/>
  <c r="S107" i="8" s="1"/>
  <c r="R108" i="8"/>
  <c r="S108" i="8" s="1"/>
  <c r="R110" i="8"/>
  <c r="S110" i="8" s="1"/>
  <c r="R111" i="8"/>
  <c r="S111" i="8" s="1"/>
  <c r="R112" i="8"/>
  <c r="S112" i="8" s="1"/>
  <c r="R113" i="8"/>
  <c r="S113" i="8" s="1"/>
  <c r="R11" i="8"/>
  <c r="H13" i="1"/>
  <c r="H105" i="8" l="1"/>
  <c r="I105" i="8" s="1"/>
  <c r="H102" i="8"/>
  <c r="I102" i="8" s="1"/>
  <c r="H87" i="8"/>
  <c r="I87" i="8" s="1"/>
  <c r="H61" i="8"/>
  <c r="I61" i="8" s="1"/>
  <c r="H54" i="8"/>
  <c r="I54" i="8" s="1"/>
  <c r="H46" i="8"/>
  <c r="I46" i="8" s="1"/>
  <c r="H47" i="8"/>
  <c r="I47" i="8" s="1"/>
  <c r="H45" i="8"/>
  <c r="I45" i="8" s="1"/>
  <c r="H35" i="8"/>
  <c r="I35" i="8" s="1"/>
  <c r="H28" i="8"/>
  <c r="I28" i="8" s="1"/>
  <c r="H23" i="8"/>
  <c r="I23" i="8" s="1"/>
  <c r="H24" i="8"/>
  <c r="I24" i="8" s="1"/>
  <c r="G12" i="1"/>
  <c r="H12" i="1" s="1"/>
  <c r="H86" i="8" l="1"/>
  <c r="I86" i="8" s="1"/>
  <c r="H37" i="8"/>
  <c r="I37" i="8" s="1"/>
  <c r="H36" i="8"/>
  <c r="I36" i="8" s="1"/>
  <c r="G14" i="1"/>
  <c r="H14" i="1" s="1"/>
  <c r="G15" i="1"/>
  <c r="H15" i="1" s="1"/>
  <c r="G16" i="1"/>
  <c r="H16" i="1" s="1"/>
  <c r="G17" i="1"/>
  <c r="H17" i="1" s="1"/>
  <c r="G18" i="1"/>
  <c r="H18" i="1" s="1"/>
  <c r="G19" i="1"/>
  <c r="H19" i="1" s="1"/>
  <c r="G20" i="1"/>
  <c r="H20" i="1" s="1"/>
  <c r="G21" i="1"/>
  <c r="H21" i="1" s="1"/>
  <c r="G22" i="1"/>
  <c r="H22" i="1" s="1"/>
  <c r="G23" i="1"/>
  <c r="H23" i="1" s="1"/>
  <c r="G24" i="1"/>
  <c r="H24" i="1" s="1"/>
  <c r="G11" i="1"/>
  <c r="H11" i="1" s="1"/>
  <c r="H12" i="8"/>
  <c r="I12" i="8" s="1"/>
  <c r="H13" i="8"/>
  <c r="I13" i="8" s="1"/>
  <c r="H14" i="8"/>
  <c r="I14" i="8" s="1"/>
  <c r="H15" i="8"/>
  <c r="I15" i="8" s="1"/>
  <c r="H16" i="8"/>
  <c r="I16" i="8" s="1"/>
  <c r="H17" i="8"/>
  <c r="I17" i="8" s="1"/>
  <c r="H18" i="8"/>
  <c r="I18" i="8" s="1"/>
  <c r="H19" i="8"/>
  <c r="I19" i="8" s="1"/>
  <c r="H20" i="8"/>
  <c r="I20" i="8" s="1"/>
  <c r="H21" i="8"/>
  <c r="I21" i="8" s="1"/>
  <c r="H22" i="8"/>
  <c r="I22" i="8" s="1"/>
  <c r="H32" i="8"/>
  <c r="I32" i="8" s="1"/>
  <c r="H33" i="8"/>
  <c r="I33" i="8" s="1"/>
  <c r="H34" i="8"/>
  <c r="I34" i="8" s="1"/>
  <c r="H38" i="8"/>
  <c r="I38" i="8" s="1"/>
  <c r="H39" i="8"/>
  <c r="I39" i="8" s="1"/>
  <c r="H40" i="8"/>
  <c r="I40" i="8" s="1"/>
  <c r="H41" i="8"/>
  <c r="I41" i="8" s="1"/>
  <c r="H42" i="8"/>
  <c r="I42" i="8" s="1"/>
  <c r="H48" i="8"/>
  <c r="I48" i="8" s="1"/>
  <c r="H79" i="8"/>
  <c r="I79" i="8" s="1"/>
  <c r="H90" i="8"/>
  <c r="I90" i="8" s="1"/>
  <c r="H49" i="8"/>
  <c r="I49" i="8" s="1"/>
  <c r="H50" i="8"/>
  <c r="I50" i="8" s="1"/>
  <c r="H51" i="8"/>
  <c r="I51" i="8" s="1"/>
  <c r="H52" i="8"/>
  <c r="I52" i="8" s="1"/>
  <c r="H53" i="8"/>
  <c r="I53" i="8" s="1"/>
  <c r="H55" i="8"/>
  <c r="I55" i="8" s="1"/>
  <c r="H56" i="8"/>
  <c r="I56" i="8" s="1"/>
  <c r="H57" i="8"/>
  <c r="I57" i="8" s="1"/>
  <c r="H58" i="8"/>
  <c r="I58" i="8" s="1"/>
  <c r="H59" i="8"/>
  <c r="I59" i="8" s="1"/>
  <c r="H60" i="8"/>
  <c r="I60" i="8" s="1"/>
  <c r="H62" i="8"/>
  <c r="I62" i="8" s="1"/>
  <c r="H63" i="8"/>
  <c r="I63" i="8" s="1"/>
  <c r="H64" i="8"/>
  <c r="I64" i="8" s="1"/>
  <c r="H65" i="8"/>
  <c r="I65" i="8" s="1"/>
  <c r="H66" i="8"/>
  <c r="I66" i="8" s="1"/>
  <c r="H67" i="8"/>
  <c r="I67" i="8" s="1"/>
  <c r="H68" i="8"/>
  <c r="I68" i="8" s="1"/>
  <c r="H69" i="8"/>
  <c r="I69" i="8" s="1"/>
  <c r="H70" i="8"/>
  <c r="I70" i="8" s="1"/>
  <c r="H71" i="8"/>
  <c r="I71" i="8" s="1"/>
  <c r="H72" i="8"/>
  <c r="I72" i="8" s="1"/>
  <c r="H73" i="8"/>
  <c r="I73" i="8" s="1"/>
  <c r="H76" i="8"/>
  <c r="I76" i="8" s="1"/>
  <c r="H77" i="8"/>
  <c r="I77" i="8" s="1"/>
  <c r="H78" i="8"/>
  <c r="I78" i="8" s="1"/>
  <c r="H81" i="8"/>
  <c r="I81" i="8" s="1"/>
  <c r="H82" i="8"/>
  <c r="I82" i="8" s="1"/>
  <c r="H85" i="8"/>
  <c r="I85" i="8" s="1"/>
  <c r="H88" i="8"/>
  <c r="I88" i="8" s="1"/>
  <c r="H91" i="8"/>
  <c r="I91" i="8" s="1"/>
  <c r="H95" i="8"/>
  <c r="I95" i="8" s="1"/>
  <c r="H96" i="8"/>
  <c r="I96" i="8" s="1"/>
  <c r="H97" i="8"/>
  <c r="I97" i="8" s="1"/>
  <c r="H98" i="8"/>
  <c r="I98" i="8" s="1"/>
  <c r="H92" i="8"/>
  <c r="I92" i="8" s="1"/>
  <c r="H99" i="8"/>
  <c r="I99" i="8" s="1"/>
  <c r="H100" i="8"/>
  <c r="I100" i="8" s="1"/>
  <c r="H101" i="8"/>
  <c r="I101" i="8" s="1"/>
  <c r="H103" i="8"/>
  <c r="I103" i="8" s="1"/>
  <c r="H106" i="8"/>
  <c r="I106" i="8" s="1"/>
  <c r="H107" i="8"/>
  <c r="I107" i="8" s="1"/>
  <c r="H108" i="8"/>
  <c r="I108" i="8" s="1"/>
  <c r="H110" i="8"/>
  <c r="I110" i="8" s="1"/>
  <c r="H111" i="8"/>
  <c r="I111" i="8" s="1"/>
  <c r="H112" i="8"/>
  <c r="I112" i="8" s="1"/>
  <c r="H113" i="8"/>
  <c r="I113" i="8" s="1"/>
  <c r="H11" i="8"/>
  <c r="I11" i="8" s="1"/>
  <c r="S55" i="8"/>
</calcChain>
</file>

<file path=xl/sharedStrings.xml><?xml version="1.0" encoding="utf-8"?>
<sst xmlns="http://schemas.openxmlformats.org/spreadsheetml/2006/main" count="961" uniqueCount="559">
  <si>
    <t>Olasılık</t>
  </si>
  <si>
    <t>Önemli</t>
  </si>
  <si>
    <t>Felaket</t>
  </si>
  <si>
    <t>Risk Skoru</t>
  </si>
  <si>
    <t>Zarar/Şiddet Puanı</t>
  </si>
  <si>
    <t>İhmal Edilebilir</t>
  </si>
  <si>
    <t>Az Önemli</t>
  </si>
  <si>
    <t>Çok Önemli</t>
  </si>
  <si>
    <t>Revizyon No: 00</t>
  </si>
  <si>
    <t>Sayfa No: 1/1</t>
  </si>
  <si>
    <t>Yüksek</t>
  </si>
  <si>
    <t>Düşük</t>
  </si>
  <si>
    <t>Risk No</t>
  </si>
  <si>
    <t>Çok Düşük</t>
  </si>
  <si>
    <t>Etkinin Tanımı</t>
  </si>
  <si>
    <t>Risk Kategorisi</t>
  </si>
  <si>
    <t>Açıklama</t>
  </si>
  <si>
    <t>Finansal</t>
  </si>
  <si>
    <t>Katastrofik</t>
  </si>
  <si>
    <t>Yasal Uyum</t>
  </si>
  <si>
    <t>Kritik</t>
  </si>
  <si>
    <t>İtibar</t>
  </si>
  <si>
    <t>Medya</t>
  </si>
  <si>
    <t>Medyaya yansımamak.</t>
  </si>
  <si>
    <t>Olasılık Tanımı</t>
  </si>
  <si>
    <t>Risk durumu birçok kez gerçekleşti ve şu anda da gerçekleşiyor.</t>
  </si>
  <si>
    <t>Risk durumu birçok kez gerçekleşti.</t>
  </si>
  <si>
    <t>Benzer kurum / bölüm / süreçlerde gerçekleşti.</t>
  </si>
  <si>
    <t>Ortam gerçekleşmesi için son derece uygun.</t>
  </si>
  <si>
    <t>Risk ancak belirli durumlarda gerçekleşebilir.</t>
  </si>
  <si>
    <t>Benzer kurum / bölüm / süreçlerde belirli durumlarda gerçekleşti.</t>
  </si>
  <si>
    <t>Ortam gerçekleşmesi için uygun olabilir.</t>
  </si>
  <si>
    <t>Risk durumu ancak çok özel koşullar altında söz konusu olabilir.</t>
  </si>
  <si>
    <t>Benzer kurum / bölüm / süreçlerden ancak çok özel durumlarda gerçekleşebilir</t>
  </si>
  <si>
    <t>Ortam gerçekleşmesi için uygun değil.</t>
  </si>
  <si>
    <t xml:space="preserve">Tarih: </t>
  </si>
  <si>
    <r>
      <t xml:space="preserve">Risk Analizi Konusu ve Hedefi: </t>
    </r>
    <r>
      <rPr>
        <sz val="10"/>
        <rFont val="Arial"/>
        <family val="2"/>
        <charset val="162"/>
      </rPr>
      <t>Laboratuvar Tarafsızlık Risklerinin Değerlendirilmesi</t>
    </r>
  </si>
  <si>
    <t>Pazarlama</t>
  </si>
  <si>
    <t>Teşvik</t>
  </si>
  <si>
    <t xml:space="preserve">Analiz Ekibi: </t>
  </si>
  <si>
    <t>Risk Değerlendirme</t>
  </si>
  <si>
    <t>Personel İlişkileri</t>
  </si>
  <si>
    <t>Organizasyon Yapısı</t>
  </si>
  <si>
    <t>Personelin daha önce analiz hizmeti verilen kuruluşlarda çalışma olasılığı</t>
  </si>
  <si>
    <t>İdare/Yönetim</t>
  </si>
  <si>
    <t>Personel yetkinlik gerekliliklerinin eksik veya yanlış tanımlanması</t>
  </si>
  <si>
    <t>Oryantasyon veya rutin eğitimlerin etkin bir şekilde verilmemesi</t>
  </si>
  <si>
    <t>Yetkisiz kişilerin laboratuvar alanlarına girişi</t>
  </si>
  <si>
    <t>Cihaz bakımlarının zamanında yapılmaması</t>
  </si>
  <si>
    <t>Cihazların doğru koşullarda korunmaması/taşınmaması</t>
  </si>
  <si>
    <t>Cihazların yetkisiz kişiler tarafından kullanılması</t>
  </si>
  <si>
    <t xml:space="preserve">Kalibrasyon planında belirtilen periyotlarda kalibrasyon yapıl(a)maması </t>
  </si>
  <si>
    <t>Kalibrasyon hizmeti alınan laboratuvarların yetkin olmaması</t>
  </si>
  <si>
    <t>Satın alınacak ürün veya hizmete yönelik şartnamelerin eksik veya yanlış hazırlanması</t>
  </si>
  <si>
    <t>Numunelerin uygun ortamda ve sürede saklanmaması</t>
  </si>
  <si>
    <t>Personel kaynaklı analiz hatalarının meydana gelmesi</t>
  </si>
  <si>
    <t>Malzemelerin zamanında temin edilmemesi nedeniyle analizlerin gecikmesi ya da yapılmaması</t>
  </si>
  <si>
    <t>Yetkili personel tarafından hatalı sonuç girilmesi</t>
  </si>
  <si>
    <t xml:space="preserve">Şikayetlerin giderilmesi için herhangi bir faaliyette bulunulmaması </t>
  </si>
  <si>
    <t>Tetkik süresinin yeterli olmaması</t>
  </si>
  <si>
    <t>Duyurunun ilgili birimlere yapılmaması</t>
  </si>
  <si>
    <t>Çalışana Baskı,
Tarafsızlığın Engellenmesi,
Yanlı Sonuç Verme</t>
  </si>
  <si>
    <t>Yönetimin personelin deney çalışmalarına etki ederek sonuçlarla ilgili yönlendirme(Baskı, tehdit) yapması</t>
  </si>
  <si>
    <t>Cihaz veya deney hizmeti pazarlaması sebebi ile deney hizmetinin yanlı verilmesi</t>
  </si>
  <si>
    <t>Ücret karşılığı müşterilere eğtim veya danışmanlık hizmeti verilmesi</t>
  </si>
  <si>
    <t>Çıkar çatışması ve yanlı sonuç verme</t>
  </si>
  <si>
    <t>Laboratuvar ile hizmet alacak müşteri arasında maddi çıkar sağlayan herhangi bir ilişkisinin olması</t>
  </si>
  <si>
    <t>Deney yönlendirmesi için satış komisyonu ödemesi</t>
  </si>
  <si>
    <t>Üst Yönetim Tarafsızlık Beyanları
Personel Tarafsızlık Beyanları
657 Sayılı Devlet Memurları Kanunu Memurların Tarafsız yansız çalışmasının kanuni mecburiyeti
Kamu olması sebebi ile cihaz satışı veya pazarlama hizmeti yasaktır.</t>
  </si>
  <si>
    <t xml:space="preserve">Kamu olması sebebi ile yasaktır.
</t>
  </si>
  <si>
    <t>Personeline tarafsızlığı etkileyici yönde yapılacak her türlü teklifler (Rüşvet, hediye vb.)</t>
  </si>
  <si>
    <t>Personelin müşteri ile alış-satış ilişkisi şeklinde maddiyata dayalı ilişkisinin bulunması</t>
  </si>
  <si>
    <t>Personelin müşteri kurum veya kuruluşlar ile ortaklığı veya sahipliğinin olması</t>
  </si>
  <si>
    <t>Satış Komisyonu Ödemesi/Yeni Müşteri Yönlendirilmesi</t>
  </si>
  <si>
    <t>SONUÇ</t>
  </si>
  <si>
    <t>Çok Yüksek (5)</t>
  </si>
  <si>
    <t>Potansiyel Finansal Kayıp &gt; 1.000.000. TL</t>
  </si>
  <si>
    <t>Çok Sık (5)</t>
  </si>
  <si>
    <t>Mevzuattan kaynaklanan uyulması gereken çok önemli sorumluluklar bulunmaktadır.</t>
  </si>
  <si>
    <t xml:space="preserve">Çok Yüksek </t>
  </si>
  <si>
    <t>Tehlikennin yılda bir veya daha fazla gerçekleşme olasılığı %100</t>
  </si>
  <si>
    <t>Riskin gerçekleşmesinin Kurumun kamuoyu nezdindeki itibarı üzerinde kritik düzeyde itibar kaybı yaratır.</t>
  </si>
  <si>
    <t>Süreç Etkisi</t>
  </si>
  <si>
    <t>Kasıtlı veya kasıtsız ortaya çıkan faaliyet, kurumun analiz ve/veya iş  süreçlerini çok yüksek düzeyde etkiler. Bu etki ancak uzun vadede telafi edilebilir.  </t>
  </si>
  <si>
    <t>Sık (4)</t>
  </si>
  <si>
    <t>Uluslararası medyaya olumsuz olarak bir süre yansımak.</t>
  </si>
  <si>
    <t>Yüksek  (4)</t>
  </si>
  <si>
    <t>Potansiyel finansal kayıp &gt; 200.000. TL  &lt;  1.000.000. TL</t>
  </si>
  <si>
    <t>Mevzuattan kaynaklanan uyulması gereken önemli sorumluluklar bulunmaktadır.</t>
  </si>
  <si>
    <t>Riskin gerçekleşmesinin kurumun kamuoyu nezdindeki itibarı üzerinde önemli seviyede itibar kaybı yaratır.</t>
  </si>
  <si>
    <t>Orta   (3)</t>
  </si>
  <si>
    <t xml:space="preserve">Kasıtlı veya kasıtsız ortaya çıkan faaliyet, kurumun analiz ve/veya iş süreçlerini yüksek düzeyde etkiler. Bu etki ancak orta vadede telafi edilebilir. </t>
  </si>
  <si>
    <t>Uluslararası medyaya olumsuz olarak kısa süre yansımak.</t>
  </si>
  <si>
    <t>Tehlikenin gelecek sene gerçekleşme olasılığı %10-100 veya 10 yıl içinde bir veya daha fazla gerçekleşebilir.)</t>
  </si>
  <si>
    <t>Orta  (3)</t>
  </si>
  <si>
    <t>Potansiyel finansal kayıp &gt; 50.000. TL ve &lt;  200.000. TL</t>
  </si>
  <si>
    <t>Orta Önemli</t>
  </si>
  <si>
    <t>Mevzuattan kaynaklanan uyulması gereken sorumluluklar bulunmaktadır.</t>
  </si>
  <si>
    <t>Seyrek (2)</t>
  </si>
  <si>
    <t>Riskin gerçekleşmesinin Kurumun kamuoyu nezdindeki itibarı üzerinde etkileri bulunmaktadır.</t>
  </si>
  <si>
    <t xml:space="preserve">Bu etki çok kısa sürede telafi edilebilir. Kasıtlı veya kasıtsız ortaya çıkan faaliyet, kurumun analiz ve/veya iş süreçlerini etkiler. Bu etki kısa sürede telafi edilebilir. </t>
  </si>
  <si>
    <t>Ulusal medyaya olumsuz olarak kısa süre yansımak.</t>
  </si>
  <si>
    <t>Tehlikenin gelecek sene gerçekleşme olasılığı  %1-10 veya 10-100 yıl içinde 1 defa gerçekleşebilir</t>
  </si>
  <si>
    <t>Düşük   (2)</t>
  </si>
  <si>
    <t>Potansiyel finansal kayıp &gt; 5.000. TL  ve &lt; 50.000. TL</t>
  </si>
  <si>
    <t>Çok Seyrek (1)</t>
  </si>
  <si>
    <t>Tehlike gerçekleşmez, daha önce olmamıştır. Ama olma ihtimali düşünülebilir</t>
  </si>
  <si>
    <t>Mevzuattan kaynaklanan uyulması gereken sınırlı ölçüde sorumluluklar bulunmaktadır.</t>
  </si>
  <si>
    <t xml:space="preserve">Risk çok istisnai durumlarda meydana gelebilir. </t>
  </si>
  <si>
    <t>Riskin gerçekleşmesinin Kurumun kamuoyu nezdindeki itibarı üzerinde sınırlı etkileri bulunmaktadır.</t>
  </si>
  <si>
    <t xml:space="preserve">Kasıtlı veya kasıtsız ortaya çıkan faaliyet,  kurumun analiz ve/veya iş  kesinlikle çok az etkiler. </t>
  </si>
  <si>
    <t>Yerel medyaya olumsuz olarak kısa süre yansımak.</t>
  </si>
  <si>
    <t>Çok Düşük  (1)</t>
  </si>
  <si>
    <t>Potansiyel finansal kayıp &lt; 5.000. TL</t>
  </si>
  <si>
    <t>Mevzuattan kaynaklanan sorumluluklar üzerinde doğrudan bir etkisi bulunmamaktadır.</t>
  </si>
  <si>
    <t>Riskin gerçekleşmesinin Kurumun kamuoyu nezdindeki itibarı üzerinde hiç bir etkisi olmaz.</t>
  </si>
  <si>
    <t xml:space="preserve">Kasıtlı veya kasıtsız ortaya çıkan  faaliyet kurumun analiz ve/veya iş süreçlerini kesinlikle etkilemez. </t>
  </si>
  <si>
    <t>RİSK SEVİYESİ MATRİSİNDE HESAPLANAN RİSK SEVİYELERİ TABLOSU</t>
  </si>
  <si>
    <t>EYLEM</t>
  </si>
  <si>
    <t>ÇOK YÜKSEK</t>
  </si>
  <si>
    <t>Bulgu ve gözlemler çok yüksek risk olarak değerlendirildiyse düzeltici önlemlere çok büyük ihtiyaç vardır.</t>
  </si>
  <si>
    <t>ÇOK DÜŞÜK</t>
  </si>
  <si>
    <t xml:space="preserve">DÜŞÜK  </t>
  </si>
  <si>
    <t xml:space="preserve">DÜŞÜK   </t>
  </si>
  <si>
    <t>DÜŞÜK</t>
  </si>
  <si>
    <t>Katlanılamaz Riskler                                
(25)</t>
  </si>
  <si>
    <t xml:space="preserve">Belirlenen risk kabul edilebilir bir seviyeye düşürülünceye kadar iş&amp;analiz başlatılmamalı, devam eden bir faaliyet varsa derhal durdurulmalıdır. Gerçekleştirilen faaliyetlere rağmen riski düşürmek mümkün olmuyorsa faaliyet engellenmelidir. </t>
  </si>
  <si>
    <t xml:space="preserve">ORTA  </t>
  </si>
  <si>
    <t>ORTA</t>
  </si>
  <si>
    <t>YÜKSEK</t>
  </si>
  <si>
    <t>Risk iş&amp;analiz  devam etmesi ile ilgiliyse acil önlem alınmalı ve bu önlemler sonucunda faaliyetin devamına karar verilmelidir. Var olan sistem çalışmaya devam edebilir ancak en kısa sürede bir düzeltici eylem planı ortaya konmalıdır.</t>
  </si>
  <si>
    <t>Önemli Riskler</t>
  </si>
  <si>
    <t>(15,16,20)</t>
  </si>
  <si>
    <t>Bulgu ve gözlemler orta risk olarak değerlendirildiyse makul bir süre içinde düzeltici önlemlerin alınması ve geliştirilmesi gereklidir. Belirlenen riskleri düşürmek için faaliyetler başlatılmalıdır. Risk azaltma önlemleri zaman alabilir. </t>
  </si>
  <si>
    <t>Orta Düzeydeki Riskler</t>
  </si>
  <si>
    <t xml:space="preserve">Belirlenen riskleri ortadan kaldırmak için ilave kontrol süreçlerine ihtiyaç olmayabilir. Ancak mevcut kontroller sürdürülmeli, bu kontrollerin sürdürüldüğü denetlenmeli ve etkinlikleri gözden geçirilmelidir. </t>
  </si>
  <si>
    <t>Katlanılabilir Riskler</t>
  </si>
  <si>
    <t>Belirlenen riskleri ortadan kaldırmak için kontrol süreçleri  planlamaya ve gerçekleştirilecek faaliyetlerin kayıtlarını saklamaya gerek olmayabilir.  Kabul edilebilir risk olarak tanımlanabilir.</t>
  </si>
  <si>
    <t>Önemsiz Riskler (1)</t>
  </si>
  <si>
    <t>GENEL RİSK FAKTÖRLERİ</t>
  </si>
  <si>
    <t>Risk Azaltma Aksiyonları</t>
  </si>
  <si>
    <t>Aksiyon Sonuçları</t>
  </si>
  <si>
    <t>FIRSAT ANALİZİ</t>
  </si>
  <si>
    <t>Faaliyet/Alt Süreç</t>
  </si>
  <si>
    <t xml:space="preserve">Muhtemel Risk </t>
  </si>
  <si>
    <t>Riskin Olası Etkileri</t>
  </si>
  <si>
    <t>Mevcut Tedbir / Kontrol Uygulamaları</t>
  </si>
  <si>
    <t>Etki
1:Çok Düşük
2:Düşük
3:Orta
4:Yüksek
5:Ç.Yüksek</t>
  </si>
  <si>
    <t>Olasılık
1:Çok Düşük
2:Düşük
3:Orta
4:Yüksek
5:Ç.Yüksek</t>
  </si>
  <si>
    <t>Risk Puanı</t>
  </si>
  <si>
    <t>Eylem Gerektiriyor mu?</t>
  </si>
  <si>
    <t>Riske Cevap Verme Yöntemi</t>
  </si>
  <si>
    <t>Planlanan Faaliyet</t>
  </si>
  <si>
    <t>Faaliyet Sorumlusu</t>
  </si>
  <si>
    <t>Planlanan Bitiş Tarihi</t>
  </si>
  <si>
    <t>Gerçekleşen Faaliyet Sonuçları</t>
  </si>
  <si>
    <t>Şiddet</t>
  </si>
  <si>
    <t xml:space="preserve"> İyileştirilmiş Risk Seviyesi</t>
  </si>
  <si>
    <t>Risk Değelerndirme</t>
  </si>
  <si>
    <t>*Hatalı analiz sonucu verilmesi *Personelin yetkilendirilmesinin hatalı yapılması</t>
  </si>
  <si>
    <t>*Analiz sürecinin uzaması
*Raporlama sürecinin uzaması
*Hatalı analiz sonucu verilmesi</t>
  </si>
  <si>
    <t>Yetkinlik gereklerini karşılamayan personelin yetkilendirilmesi</t>
  </si>
  <si>
    <t xml:space="preserve">
*Hatalı analiz sonucu verilmesi 
</t>
  </si>
  <si>
    <t>*Müşteri gizliliğinin korunmaması *Numunelerin Kontaminasyonu                *Güvenlik önlemlerinin alınmaması sonucu kaza</t>
  </si>
  <si>
    <t xml:space="preserve">*Cihazların arızalanması ve analiz sürecinin durması </t>
  </si>
  <si>
    <t>Cihaz bilgilerinin kayıt edilmemesi</t>
  </si>
  <si>
    <t>*Cihaz bakımlarının zamanında yapılmaması</t>
  </si>
  <si>
    <t xml:space="preserve">* Hatalı analiz sonucu verilmesi *Cihazların arızalanması </t>
  </si>
  <si>
    <t>Kalibrasyon hizmeti veren laboratuvarın hatalı sertifika düzenlemesi</t>
  </si>
  <si>
    <t>Satın alma sürecinde teknik şartnamede kalibrasyon firmasının akredite olma şartı aranmaktadır. Sertifika değerleri Kalibrasyon kabul kriterleri listesine göre değerlendirilmektedir.</t>
  </si>
  <si>
    <t>Kalibrasyon Kabul Kriterlerinin yanlış belirlenmesi</t>
  </si>
  <si>
    <t>*Hatalı kalibrasyon Sertifikası sebebiyle hatalı analiz süreci</t>
  </si>
  <si>
    <t>Satın alma sonrası mal kabul işlemlerinin hatalı ya da yetersiz yapılması</t>
  </si>
  <si>
    <t xml:space="preserve">*Satın alma süreci uzaması
*Maddi kayıp
*Uygun olmayan malzemin kabulü
</t>
  </si>
  <si>
    <t>Analiz Talep ve Sözleşme Formuna yanlış veya eksik bilgi girilmesi</t>
  </si>
  <si>
    <t>*Talep edilmeyen analizlerin gerçekleştirilmesi                                        *Müşteriye ait bilgilerin eksik olması sebebiyle deney raporlarının gönderilememesi</t>
  </si>
  <si>
    <t>*Deney Raporlarında ölçüm belirsizliklerinin hatalı verilmesi                                            *Yönetmelik veya standarda uygunluk beyanının hatalı verilmesi</t>
  </si>
  <si>
    <t>Deney metodunun hatalı seçilmesi</t>
  </si>
  <si>
    <t>Analiz süreçlerinin hatalı işlemesi ve müşteriye numuneyi temsil etmeyen sonuç bildirimi</t>
  </si>
  <si>
    <t>Güncel metod kullanılmaması</t>
  </si>
  <si>
    <t>Sonuçların hatalı cıkması ve müşteriye hatalı sonuç bildirimi</t>
  </si>
  <si>
    <t>Numunenin uygun şekilde taşınmaması/ muhafaza edilmemesi (7.3.3)</t>
  </si>
  <si>
    <t>Analiz Sonuçlarının hatalı cıkması ve numunenin alındığı ortamı temsil etmeyen sonuç raporlanması.</t>
  </si>
  <si>
    <t>Uygun olmayan kap ve koruma önlemi alınmayan numunelerin kabul edilmesi</t>
  </si>
  <si>
    <t>*Hatalı analiz sonucu</t>
  </si>
  <si>
    <t>*Hatalı parametre analizi                                  *Zaman kaybı                                                                *Maddi kayıp</t>
  </si>
  <si>
    <t>Numunelerin yetkili Numune Kabul ve Raporlama personeli tarafından kabul edilmektedir.</t>
  </si>
  <si>
    <t xml:space="preserve">Hatalı numune analizi ve müşteri rapor sonuçları hatalı teslimi </t>
  </si>
  <si>
    <t>Numune Kabul personeli tarafından teslim alınmayan numune süreçlerin hatalı ilerlemesine neden olacaktır.</t>
  </si>
  <si>
    <t>Personelin numune kabul kriterlerini değerlendirmemesi</t>
  </si>
  <si>
    <t>Numunenin hatalı olması ve numunenin numune alınma noktasını temsil etmemesi</t>
  </si>
  <si>
    <t>*Numunenin özelliğinin ve yapısının değişmesi</t>
  </si>
  <si>
    <t>Taslak Raporuna Hatalı veri girişi</t>
  </si>
  <si>
    <t>Analiz sonuçlarının hatalı bildirilmesi</t>
  </si>
  <si>
    <t>Analiz Sonuçlarının hatalı cıkması ve müşteriye numune alındığı ortamı temsil etmeyen sonuç raporlanması.</t>
  </si>
  <si>
    <t xml:space="preserve">Ekipman bakım eksiklikliği </t>
  </si>
  <si>
    <t>Uygun metodun seçilmemesi</t>
  </si>
  <si>
    <t>Belirlenen metodun ihtiyacı karşılamaması</t>
  </si>
  <si>
    <t>Metoda uygun çalışılmaması</t>
  </si>
  <si>
    <t>Metoda uygun referans maddeler ile kalite kontroller yapılarak deney sonuçlarının doğruluğu teyit edilmekdir.</t>
  </si>
  <si>
    <t>Analiz Sonuçlarının hatalı cıkması ve müşteriye numunenin alındığı ortamı temsil etmeyen sonuç raporlanması.</t>
  </si>
  <si>
    <t>Sertifikalı Referans madde bozulması / Son kullanma tarihi Geçmesi</t>
  </si>
  <si>
    <t>Analizi gerçekleştirecek personel eksikliği</t>
  </si>
  <si>
    <t>*Analizin yapılamaması</t>
  </si>
  <si>
    <t>Stokların zamanında güncellenmemesi</t>
  </si>
  <si>
    <t>Kayıtların ve Dokümanların Yönetimi (7.5.ve 8.2-8.4.) Doküman kontrolü</t>
  </si>
  <si>
    <t>Dokümanların yetkisiz kişilerin erişiminde olması</t>
  </si>
  <si>
    <t>Dokümanların Kodlanmasında hatalar olması</t>
  </si>
  <si>
    <t>*Mükerrer kodlu dokümanların olması</t>
  </si>
  <si>
    <t>Kayıtların ve Dokümanların Yönetimi (7.5.ve 8.2-8.4.) Arşiv</t>
  </si>
  <si>
    <t>Kayıt ve dokümanların arşivde saklanmaması</t>
  </si>
  <si>
    <t>*Doküman ve kayıtlara ihtiyaç halinde ulaşılamaması</t>
  </si>
  <si>
    <t>Kayıt ve dokümanlar,Kayıtların Kontrolü Prosedüründe belirtilen sorumlu ve saklama sürelerine göre saklanmaktadır.</t>
  </si>
  <si>
    <t>Kalite kontrol verilerinin değerlendirilmemesi</t>
  </si>
  <si>
    <t>*Gerekli düzeltici faaliyetlerin başlatılamaması</t>
  </si>
  <si>
    <t>Yeterlilik testlerinden başarısız sonuç alınması</t>
  </si>
  <si>
    <t xml:space="preserve">*Maddi kayıp </t>
  </si>
  <si>
    <t>Dış kalite kontrol planının eksik veya hatalı yapılması</t>
  </si>
  <si>
    <t>*Dış kalite kontrol programına katılmama</t>
  </si>
  <si>
    <t>*Hatalı deney raporu oluşturulması</t>
  </si>
  <si>
    <t>Deney Raporlarının zamanında müşteriye ulaştırılamaması</t>
  </si>
  <si>
    <t>Şikayet prosesisinin nasıl yürütüleceğine müşterinin erişememesi</t>
  </si>
  <si>
    <t>*Şikayetin alınamaması</t>
  </si>
  <si>
    <t>*Şikayetin sonuçlandırılamaması</t>
  </si>
  <si>
    <t>*Prosedür ve müşteri ile anlaşılan şartlardan sapma</t>
  </si>
  <si>
    <t>Etkin bir sebep-kök analizinin yapılmaması</t>
  </si>
  <si>
    <t>Müşteri memnuniyetsizliği oluşumu</t>
  </si>
  <si>
    <t>Müşteri geri bildirimlerinin yetkili personeller tarafından değerlendirilmemesi</t>
  </si>
  <si>
    <t>Uygun olamayan iş tespit hatası</t>
  </si>
  <si>
    <t>*Süreçler birden fazla kişi ve birim tarafından takip ve kontrol edilmektedir.</t>
  </si>
  <si>
    <t>Uygun olmayan iş Faaliyet hatası</t>
  </si>
  <si>
    <t>Müşteriye hatalı rapor iletimi</t>
  </si>
  <si>
    <t>Analiz sonuçlarının hatalı raporlanması ve müşteriye hatalı sonuç bildirimi</t>
  </si>
  <si>
    <t>İç tetkik planının standardın tüm maddelerini içerecek şekilde hazırlanmaması</t>
  </si>
  <si>
    <t>İç tetkik planı standardın tüm maddelerini içerecek şekilde hazırlanmakta ve uygulanmaktadır.</t>
  </si>
  <si>
    <t>*Tetkikin tamamlanamaması</t>
  </si>
  <si>
    <t>İç tetkik planı hazırlanırken süreç dikkate alınmaktadır.</t>
  </si>
  <si>
    <t>İç tetkikçi eğitimi almamış denetçi tarafından denetimin yapılması</t>
  </si>
  <si>
    <t>*İç tetkikin doğruluğunun sorgulanabilir oluşu</t>
  </si>
  <si>
    <t>*Katılımcıların eksik olması</t>
  </si>
  <si>
    <t>YGG görülecek konuların eksik belirlenmesi</t>
  </si>
  <si>
    <t>YGG prosedüründe toplantı girdileri ile asgari konular belirlenmiştir.</t>
  </si>
  <si>
    <t>YGG toplantısında eksik karar alınması</t>
  </si>
  <si>
    <t>*İyileştirmelerin yapılamamsı</t>
  </si>
  <si>
    <t>YGG prosedüründe toplantı çıktıları ile alınacak kararaların konu başlıkları  belirlenmiştir.</t>
  </si>
  <si>
    <t>Sorumlu kişilerin kararları belirlenen termin sürelerinde faaliyeti gerçekleştirmemesi</t>
  </si>
  <si>
    <t>*İyileştirmelerin yapılamaması</t>
  </si>
  <si>
    <t>İşe yeni başlayan veya görev değişikliği yapılan personele Oryantasyon-Rotasyon eğitimleri verilmektedir. Eğitim süreci tamamlanmadan personel yetkilendirilmez.</t>
  </si>
  <si>
    <t>Numune kabul yetkisini numune kabul personelinden daha az yetki ve bilgiye sahip olan kişiler yapamamaktadır. Yetki sınırlıdır.</t>
  </si>
  <si>
    <t>Analizin personel tarafından hatalı yapılması</t>
  </si>
  <si>
    <t>* Tüm deney personelleri yetki öncesinde oryantasyon süreçine tabi tutularak sadece oryantasyon sürecini başarılı geçen personellere deney yetkisi verilmektedir.           *Tüm deney ve cihaz talimatları mevcut olup talimatlar personellerin kolay ulaşım sağlayabileceği konumlardadır.</t>
  </si>
  <si>
    <t xml:space="preserve">Yetkili personeller tarafından paralel  dış kalite kontrol çalışmaları gerçekleştirilmektedir.Numunenin yeterli olduğu durumlarda tekrarlı analizler yapılmaktadır. </t>
  </si>
  <si>
    <t>(2,3,4,5,6,8)</t>
  </si>
  <si>
    <t>(9,10,12)</t>
  </si>
  <si>
    <t>Tesisler ve Çevre Şartları (6.3.)</t>
  </si>
  <si>
    <t>Personel (6.2.)</t>
  </si>
  <si>
    <t>Cihaz Yönetim Süreci (6.4.)</t>
  </si>
  <si>
    <t>Metrolojik İzlenebilirlik (6.5)</t>
  </si>
  <si>
    <t>Dışardan Sağlanan Ürünler ve Hizmetler (6.6.)</t>
  </si>
  <si>
    <t>Talep Teklif Sözleşme Süreci (7.1.)</t>
  </si>
  <si>
    <t>Deneylerin Gerçekleştirilmesi Süreci (7.4.)</t>
  </si>
  <si>
    <t>Gizlilik 4.2</t>
  </si>
  <si>
    <t>Yapısal Gereklilikler 5.1-5.7</t>
  </si>
  <si>
    <t>Ölçüm belirsizliğinin değerlendirilmesi (7.6)</t>
  </si>
  <si>
    <t>Kalibrasyonu geçmiş bir cihazın testlerde kullanılması</t>
  </si>
  <si>
    <t>Yanlış test sonuçlarının raporlanması</t>
  </si>
  <si>
    <t>Kalibrasyona gönderilen cihazların kaybolması veya karışıklık olması</t>
  </si>
  <si>
    <t>Cihazların kaybolması veya kalibre edilmeden geri gelmesi</t>
  </si>
  <si>
    <t>Kalibrasyona gönderilen cihazlar için teslim tutanaklarının hazırlanması ve kontrolünün yapılması</t>
  </si>
  <si>
    <t>Analiz sonuçlarının hatalı olması</t>
  </si>
  <si>
    <t>Hatalı analiz sonucu</t>
  </si>
  <si>
    <t>Yetkili personel yapıyor, QC ve Yeterlilik testleri ile kontroller yapılıyor.</t>
  </si>
  <si>
    <t>Laboratuvar faaliyetlerinin kapsamını tanımlamada ve dokümantasyonunda yaşanan problemler</t>
  </si>
  <si>
    <t>Müşteri ve personel tarafından güncel faaliyetlerin anlaşılmaması</t>
  </si>
  <si>
    <t xml:space="preserve">İç Kalite Kontrol Süreci (7.7) </t>
  </si>
  <si>
    <t xml:space="preserve">Raporlama Süreci (7.8) </t>
  </si>
  <si>
    <t>Şikayet Süreci(7.9.)</t>
  </si>
  <si>
    <t>Uygun Olmayan İşin Yönetimi ve Düzeltici Faaliyet Süreci (7.10-8.7)</t>
  </si>
  <si>
    <t>İç Tetkik Süreci (8.8)</t>
  </si>
  <si>
    <t>YGG (8.9)</t>
  </si>
  <si>
    <t>Verilerin kontrolü ve bilgi yönetimi
Yazılım (7.11)</t>
  </si>
  <si>
    <t>Mülkiyet</t>
  </si>
  <si>
    <t>Paylaşılan Kaynakar</t>
  </si>
  <si>
    <t>Mali İşlemler</t>
  </si>
  <si>
    <t>Sözleşmeler</t>
  </si>
  <si>
    <t>Laboratuvarın gelirlerinin çoğunluğunun aynı müşteriden gelmesi sebebi ile mali işlem baskısı oluşması</t>
  </si>
  <si>
    <t>Yönetimin Baskısı
Tarafsızlığın Engellenmesi,
Yanlı Sonuç Verme</t>
  </si>
  <si>
    <t>Laboratuvarın faaliyetlerinin gerçekleştirilmesi sırasında elde edilen verilerin ya da oluşturulan tüm bilgilerin gizliliğin korunmaması</t>
  </si>
  <si>
    <t>Kurum bilgilerinin 3. taraf kurum yada kişilere ulaşması, yasal olarak kurumun zor durumda kalması</t>
  </si>
  <si>
    <t>Laboratuvar faaliyet kapsamındaki yönetimin tanımlanmaması, görev ve yetkilerin karıştırılması</t>
  </si>
  <si>
    <t>Organizasyonda sorumlukların anlaşılmaması, işlerin gecikmesi ve karmaşıklaşması</t>
  </si>
  <si>
    <t>Organizasyon şeması oluşturulmuş ve laboratuvar bağımsız olarak yapılandırılmıştır. Organizasyon şemasında bulunan her bir unvan için görev tanımları oluşturulmuş sorumlulıukları tebliğ edilmiştir.</t>
  </si>
  <si>
    <t>Evet</t>
  </si>
  <si>
    <t>Azalt</t>
  </si>
  <si>
    <t>Hayır</t>
  </si>
  <si>
    <t>İzleme</t>
  </si>
  <si>
    <t>Cihaz ara doğrulamalarının(kontrollerinin) yapılmaması</t>
  </si>
  <si>
    <t xml:space="preserve">* Hatalı analiz sonucu verilmesi </t>
  </si>
  <si>
    <t>Arızalı cihazların kullanılması</t>
  </si>
  <si>
    <t xml:space="preserve">Cihaz yönetim prosedüründe (P.04) arızalıdır etiketi tanımlanmıştır. </t>
  </si>
  <si>
    <t>Cihaz arızalarının takip edilmemesi</t>
  </si>
  <si>
    <t>Kalibrasyon Kabul Kriterleri Listesinde,uluslar arası standartlar ve deney metotlarına göre uygun olarak proses toleransları belirlenmektedir.</t>
  </si>
  <si>
    <t>Kalibrasyon Sertifikalarının uygunluk kontrolünün yapılmaması</t>
  </si>
  <si>
    <t>*Cihaz performansının izlenememesi
*Hatalı analiz sonucu</t>
  </si>
  <si>
    <t>Kalibrasyon Takip Listesi düzenlenmiştir.Ölçümlerin izlenebilirliği Talimatında kalibrasyon hizmeti satın alma süreci tanımlıdır. Satın alma sonrası muayene kabul süreci ve sertifikalar için kabul ve kontrol krtierleri tanımlanmıştır.</t>
  </si>
  <si>
    <t>Şartnameler en az iki kişi tarafından teknik şartları da içerecek şekilde hazırlanmakta ve gözden geçirilmektedir. Kamu ihale mevzuatına göre satın alma süreci yürütülmektedir.</t>
  </si>
  <si>
    <t>Acil ihtiyaç (Hizmet,ekipman,kimyasal vb) oluşumunun durumunda satın almanın gecikmesi</t>
  </si>
  <si>
    <t xml:space="preserve">* Doğrudan alım temin yönetmi ile acil ihtiyaçlar zaman kaybı olmadan temin edilmekte.                                      
*  Öngörülen sarf ve kimyasal malzemelerden yedek bulunduruluyor.                          </t>
  </si>
  <si>
    <t>Tedarikçi değerlendirmesinin yapılmaması</t>
  </si>
  <si>
    <t xml:space="preserve">PR.05-SATINALMA PROSEDÜRÜne göre tedarikçiler değerlendirilmektedir. </t>
  </si>
  <si>
    <t>Satın alınan ürünün zamanında veya şartnameye uygun koşullarda teslim edilmemesi</t>
  </si>
  <si>
    <t>Talep Teklif Sürecinde Uygunluk beyanı verilecek testler için Karar kuralı konusunda müşteri ile mutabık kalınmaması</t>
  </si>
  <si>
    <t>Analiz Listesinin güncel olmaması</t>
  </si>
  <si>
    <t>*Analiz süreci uzaması
*uygunluk beyanı verilememesi</t>
  </si>
  <si>
    <t>*Güncel olmayan testler çalışılması ve talep edilmesi
*Analiz sürecinin uzaması</t>
  </si>
  <si>
    <t>Dış kaynaklı doküman listesi ile takip 6 ayda bir yapıldığı için müşterinin mevcut kullanılan metodlarla ilgili yanlış bilgilendirilmesinin önüne geçilmiştir.</t>
  </si>
  <si>
    <t>Sözleşmeler numuneyi getiren kişiler tarafından imzalanmaktadır.</t>
  </si>
  <si>
    <t>Sözleşmeyi yetkili kişilerin imzalamaması, yetki kontrolünün yapılmaması</t>
  </si>
  <si>
    <t>Ölçüm belirsizliğinin yanlış hesaplanması veya güncellenmemesi</t>
  </si>
  <si>
    <t xml:space="preserve">Excel hücreleri kilitli tutulmakta ve sayfalar korunmaktadır. Ölçüm belirsizliği hesaplamaları yetkin personel tarafından yapılmaktadır. Ölçüm belirsizliği hesaplama için prosedür oluşturulmuştur. </t>
  </si>
  <si>
    <t>Uygunluk beyanının raporlarda yanlış uygulanması veya raporda gerekli bilgilerin verilmemesi</t>
  </si>
  <si>
    <t>* Tüm parametreler için Uluslar arası geçerli metodlar seçilmekte ve metodlara doğrulama uygulaması yapılmaktadır.</t>
  </si>
  <si>
    <t>*Dış kaynaklı dokümanlar periyodik olarak kontrol edilmekte güncellenen dokümanlar revize edilrek duyuru yapılmaktadır. Analiz Listesinde müşteri kullanılan mevcut metotlar ile ilgili bilgilendirilmektedir.</t>
  </si>
  <si>
    <t>Geçerli kılma/Doğrulama ham veri kayıtlarının olmaması</t>
  </si>
  <si>
    <t>*Denetim uygunsuzluğu
*TÜRKAK askıya alma</t>
  </si>
  <si>
    <t>Metod geçerli kılma/doğrulama çalışmasına yeni personelin eklenmemesi</t>
  </si>
  <si>
    <t>Geçerli kılma/Doğrulama performans parametrelerinin veya matrikslerin eksik olması</t>
  </si>
  <si>
    <t>Geçerli kılma/Doğrulama çalışmalarında excelde hesaplama hatalarının yapılması</t>
  </si>
  <si>
    <t>Geçerli Kılma ve Doğrulama (7.2)</t>
  </si>
  <si>
    <t>Numune Kabul  sırasında tutulan kayıtların eksikliği</t>
  </si>
  <si>
    <t>*Numune Kabu Formu ile LBYS üzerinden numuneler alınmakta ve istenen tüm bilgiler kaydedilmektedir.</t>
  </si>
  <si>
    <t>Numunelere hatalı barkod verilmesi</t>
  </si>
  <si>
    <t>Numunelerin karışması (barkod veya laboratuvar kaynaklı)</t>
  </si>
  <si>
    <t>Numuenin yetkili kişi tarafından teslim alınmaması</t>
  </si>
  <si>
    <t>Numune Alma ve Kabul Süreci (7.3.)</t>
  </si>
  <si>
    <t>Analiz Sonuçlarının hatalı cıkması ve müşteriye yanlış sonuç raporlanması.</t>
  </si>
  <si>
    <t>Yanlış Kimyasal Kullanımı</t>
  </si>
  <si>
    <t>Enstrümental cihazların hatalı sonuç vermesi</t>
  </si>
  <si>
    <t>*Analiz Sonuçlarının hatalı cıkması                                               * Analiz sürecinin tamamlanmaması                                      * Müşeteriye raporların geç ulaşması</t>
  </si>
  <si>
    <t xml:space="preserve">Uygunluk Beyanlarının Raporlanması (7.8.6.) </t>
  </si>
  <si>
    <t>*Müşteri memnuniyetsizliği</t>
  </si>
  <si>
    <t>Ön değerlendirmeden sonra laboratuvar faaliyeti ile ilgili olduğu tespit edilen şikayetler için uygun olmayan iş, DF başlatılır. Şikayet proses sürecinde belirtilen adımlar uygulanır.</t>
  </si>
  <si>
    <t>Uygun Olmayan deney işi sonrası etki analizi yapılmaması, rapor bekletme, alıkoyma, geri çekme gibi konuların değerlendirilmemesi</t>
  </si>
  <si>
    <t>*Zaman Kaybı
*Müşteri Memnuniyetsizliği</t>
  </si>
  <si>
    <t>Yazılımdaki verilerin rapora doğru aktarılmaması</t>
  </si>
  <si>
    <t>Kullanılan excel vb. hazır olmayan ticari yazılımların doğrulanmadan kullanılması</t>
  </si>
  <si>
    <t>*Hatalı analiz
*Zaman kaybı</t>
  </si>
  <si>
    <t>* Raporlar raporlama personeli tarafından kontrol ediliyor.                  
* Yazılım LBYS Geçerli Kılma Talimatı ile doğrulanmaktadır.                                 
* Rapor müşteriye gönderilmeden önce Birim Sorumlusu ve Laboratuvar Sorumlusu onayından geçiyor.</t>
  </si>
  <si>
    <t>Analiz sonuçlarında (varsa) hesaplamaların doğru yapılmaması.</t>
  </si>
  <si>
    <t>Müşteri Memnuniyet Değerlendirme (8.6.2)</t>
  </si>
  <si>
    <t>Müşteri Memnuniyet anketlerininin değerlendirilmemesi</t>
  </si>
  <si>
    <t>Müşteri menuniyet anketleri yıllık tüm müşterilere gönderilerek alınmakta ve YGG toplantısında değerlendirilmektedir.</t>
  </si>
  <si>
    <t>Revizyon Tarihi: 00</t>
  </si>
  <si>
    <t>Revizyon Tarihi: 00.00.0000</t>
  </si>
  <si>
    <t>Kabul</t>
  </si>
  <si>
    <t>657 Sayılı Devlet  Memurları Kanunu
Yönetim Tarafsızlık ve Gizlilik Beyanları
Personel Tarafsızlık ve Gizlilik Beyanları
Numunenin kodlanarak laboratuvara gelmesi
Böyle bir durumda personele son iki yıla süresince çalıştığı yerlere ait analizlerde görev verilmez.</t>
  </si>
  <si>
    <t>Yönetim Tarafsızlık ve Gizlilik Beyanları
Personel Tarafsızlık ve Gizlilik Beyanları
657 Sayılı Devlet Memurları Kanunu Memurların Tarafsız yansız çalışmasının kanuni mecburiyeti
Dış müşteri analizi için fiyat listesine göre ücret yatırılmasını müteakip işlem yapılmaktadır.
Laboratuvarın kamu laboratuvarı olması sebebi ile kar amacı bulunmamaktadır</t>
  </si>
  <si>
    <t>Kamu olması sebebi ile yasaktır.
Yönetim Tarafsızlık ve Gizlilik Beyanları
Personel Tarafsızlık ve Gizlilik Beyanları
657 Sayılı Devlet Memurları Kanunu Memurların Tarafsız yansız çalışmasının kanuni mecburiyeti
Kamu Etik Kurallarına göre Hediye Alma ve Menfaat Sağlama Yasağı bulunmaktadır.</t>
  </si>
  <si>
    <t xml:space="preserve">Yönetim Tarafsızlık ve Gizlilik Beyanları
Personel Tarafsızlık ve Gizlilik Beyanları
657 Sayılı Devlet Memurları Kanunu Memurların Tarafsız yansız çalışmasının kanuni mecburiyeti
Dış müşteri analizi için fiyat listesine göre ücret yatırılmasını müteakip işlem yapılmaktadır.
Laboratuvarın kamu laboratuvarı olması sebebi ile kar amacı bulunmamaktadır
Alım ve satımlar kamu mevzuatına göre yapılmaktadır.
</t>
  </si>
  <si>
    <t>Personel, 1. Derece veya ikinci derece akrabaları  veya yakınlık ilişkisi bulunan kişilerin analizlerini gerçekleştirmesi</t>
  </si>
  <si>
    <t xml:space="preserve">Yönetim Tarafsızlık ve Gizlilik Beyanları
Personel Tarafsızlık ve Gizlilik Beyanları
657 Sayılı Devlet Memurları Kanunu Memurların Tarafsız yansız çalışmasının kanuni mecburiyeti
Eğitim veya danışmanlık hizmeti verilmemektedir.
</t>
  </si>
  <si>
    <t xml:space="preserve">Laboartuvarın tüm kaynakları kendi mülkiyetindedir. Yükümlülere/Müşterilere ait kullanılan veya paylaşılan herhangi bir kaynak bulunmamaktadır. </t>
  </si>
  <si>
    <t>Laboratuvar cihazı, personeli, binası vb kaynakların Yükümlüye/Müşteriye ait olması sebebi ile çıkar çatışması oluşması ve laboratuvar baskı yapılması</t>
  </si>
  <si>
    <t xml:space="preserve">
RİSK ANALİZ FORMU
(Laboratuvar Faaliyetleri)
</t>
  </si>
  <si>
    <t xml:space="preserve">
RİSK ANALİZ FORMU
( TARAFSIZLIK)</t>
  </si>
  <si>
    <t>Doküman No: P.16-FR.01</t>
  </si>
  <si>
    <t>Yayın Tarihi: 16.07.2019</t>
  </si>
  <si>
    <t xml:space="preserve">Tüm personele, (Üst yönetimde dahil) personel tarafsızlık ve gizlilik taahhütlerinin imzalatılması, numune kimliği gizlenmekte, müşteriler veya dış ziyaretçilerden gizlilik beyanları alınmaktadır. </t>
  </si>
  <si>
    <t>Deney parametre ve metot listesi ile çalışılan tüm testler belirlenmiştir. Metot listesi güncellenerek webte Analiz Fiyat Listesi metotlarları da içerek şekilde yayınlanmaktadır.</t>
  </si>
  <si>
    <t>Görev tanımları oluşturulmuştur. YÖK tarafından belirlenen kararnameye göre alımlar gerçekleştirilmektedir.</t>
  </si>
  <si>
    <t>Görev tanımlarında personelin sağlaması gereken yetkinlikler belirtilmiştir. Yetkilendirme buna göre yapılmaktadır. Yetkinlik dğerlendirme talimatı oluşturulmuştur, yetkinlik formlarıyla personelin yetkinlikleri değerlendirilmektedir.</t>
  </si>
  <si>
    <t>Etki/Şiddet</t>
  </si>
  <si>
    <t>Laboratuvar giriş-çıkışları için kartlı/kilitli sistem mevcut olduğundan yetkisiz kişilerin girmesi engellenmiştir.</t>
  </si>
  <si>
    <t>Cihaz Listesinde verilen Cihaz koduna göre,cihaz bilgilerinin kayıt edildiği Cihaz kartları mevcuttur. Cihaz dosyası oluşturularak tüm bilgiler saklanmaktadır.</t>
  </si>
  <si>
    <t>*Cihazın arızalanması, kalibrasyon kaybı</t>
  </si>
  <si>
    <t>Cihaz yönetim prosedüründe taşıma koşulları belirtilmektedir. Portatif olmayan cihazlar yerinde kalibre ettirilmektedir.</t>
  </si>
  <si>
    <t>Personel yetki listesi ile yetkilendirme yapılmıştır.kartlı/kilitli sistem ile yetkisiz kişilerin laboratuvara girişi engellenmektedir.</t>
  </si>
  <si>
    <t>*Cihaz performansının izlenememesi, ölçüm sonuçlarının hatalı çıkması.</t>
  </si>
  <si>
    <t xml:space="preserve">Kalibrasyon Takip Listesi düzenlenmiştir.Ölçümlerin izlenebilirliği prosedüründe  kalibrasyon hizmeti satın alma süreci tanımlıdır. </t>
  </si>
  <si>
    <t xml:space="preserve">Kalibrasyonlar  TM tarafından düzenli olarak kontrol edilmektedir. </t>
  </si>
  <si>
    <t>Kalibrasyon şartnamelerinde hizmet alınan laboratuvarın ISO 17025 standardına göre Akredite olma şartı belirtilmektedir.</t>
  </si>
  <si>
    <t>*Analiz Süreci Uzaması
*Satın alma süreci uzaması, deneylerin aksaması</t>
  </si>
  <si>
    <t xml:space="preserve">SATINALMA PROSEDÜRÜ ne göre tedarikçiler değerlendirilmektedir. </t>
  </si>
  <si>
    <t>Müşteri talepleri kabul edilmeden önce numune kabul ve/veya Deney sorumlusu  tarafından gözden geçirilmektedir.</t>
  </si>
  <si>
    <t>Analiz Talep ve Sözleşme Formunda kural tanımlanmış ve müşteri ile imza altına alınmaktadır.</t>
  </si>
  <si>
    <t>*Geçersiz Sözleşme
*Raporlama sürecinin uzaması 
*Analizin yapılamaması</t>
  </si>
  <si>
    <t xml:space="preserve">*cihaz ve ham veri kayıtları ilgili formlara kaydedilmektedir. </t>
  </si>
  <si>
    <t>Sonuçların hatalı cıkması ve müşteriye hatalı sonuç bildirimi
Türkak denetim uygunsuzluğu.</t>
  </si>
  <si>
    <t>*Verifikasyon Geçerliliği ispatlanmış olan dokümanlar referens alınarak prosedür hazırlandı ve Referans alınan dokümanlara uygun verifikasyon yapılıyor.  Metot yönetim Prosedürü
Oryantasyon ve yetkilendirme süreci tanımlı.</t>
  </si>
  <si>
    <t>Matriks ve laboratuvara göre numune kabul personeli ayırmakta ve laboratuvara teslim etmektedir. Barkodlar numune kabul tarafından yapıştırılmaktadır.</t>
  </si>
  <si>
    <t xml:space="preserve">Numuneler Numune Yönetim Prosedürüne göre saklanmaktadır.Saklama süreleri sonunda KYS üzerinden şahit numune saklama odasına kayıt edilerek imha edilmektedir. </t>
  </si>
  <si>
    <t>Mesleki yeterliliğe sahip personel yetkilendirilmektedir.Personelin yetkinliği izlenmektedir.İç ve Dış kalite kontrollere personelin katılması sağlanmaktadır. Her deney için Deney Talimatları oluşturulmuştur.Analiz sonuçları TM tarafından gözden geçirilmektedir</t>
  </si>
  <si>
    <t>Malzeme Stok Listesi takibi ile malzemeler temin edilmektedir. Stok seviyesinin güncelliği stok takibi ile sağlanmakatdır.</t>
  </si>
  <si>
    <t>Stoklar Malzeme Stok Listesi doldurularak sağlamaktadır.</t>
  </si>
  <si>
    <t>Doküman kodlarının yer aldığı güncel doküman listesi düzenlenmiştir.İç Kaynaklı dokümanlar yılda bir gözden geçirilmektedir.</t>
  </si>
  <si>
    <t>Ölçüm belirsizliği hesaplamalarında tüm belirsizlik bileşenlerin hesaba eklenmemesi</t>
  </si>
  <si>
    <t xml:space="preserve">Ölçüm belirsizliği hesaplama için prosedür oluşturulmuştur. </t>
  </si>
  <si>
    <t>*TÜRKAK uygunsuzluğu
*Deney Raporlarında ölçüm belirsizliklerinin hatalı verilmesi                                            *Yönetmelik veya standarda uygunluk beyanının hatalı verilmesi</t>
  </si>
  <si>
    <t>Kalite Kontol verileri oluşturulduğunda direkt olarak ilgili kalite kontrol raporuna işlenmektedir. Kalite kontol çalışmaları yetkili personel tarafından yürütülmektedir.</t>
  </si>
  <si>
    <t>Kalite Sorumlusu tarafından yıllık olarak plan hazırlanmakta ve personel,metot,cihaz değişikliği durumunda gözden geçirilmektedir.</t>
  </si>
  <si>
    <t>Müşteri iletişim/ulaşım adreslerinin hatalı girilmesi sonucu müşteriye raporların geç ulaştırılması veya iletilememesi</t>
  </si>
  <si>
    <t xml:space="preserve">İletişim/ulaşım adresleri kontrol edilerek alınmakta ve hatalı bildirimlerin dönüşlerine göre müşteri ile irtibata geçilmektedir. </t>
  </si>
  <si>
    <t>* TÜRKAK uygunsuzluğu
* Yönetmelik değerine uygunluğun yanlış verilmesi sebebiyle hatalı cezai işlem uygulanması</t>
  </si>
  <si>
    <t xml:space="preserve">Şikayet prosedürü ve müşteri şikayet formu, kurumun internet sitesinde yayınlanmaktadır. </t>
  </si>
  <si>
    <t>Uygun olmayan deney işinin kontrolü prosedürü ve düzeltici faaliyet prosedüründe sebep-kök analizinin metodolojisi ve uygulanacak yöntem detaylandırılmıştır.</t>
  </si>
  <si>
    <t>* Düzeltici faaliyet gerektirecek uygunsuzluğunun sebebinin tespit edilememesi ve dolayısıyla giderilememesi</t>
  </si>
  <si>
    <t>* TÜRKAK uygunsuzluğu
* Analiz Sonuçlarının Müşteriye hatalı gönderimi</t>
  </si>
  <si>
    <t>Süreçlerin yeterli performansda işlememesi</t>
  </si>
  <si>
    <t>* Raporlar Numune ve raporlama personeli tarafından kontrol ediliyor.                  
* Yazılım LBYS Geçerli Kılma Talimatı ile doğrulanmaktadır.                                     
* Rapor müşteriye gönderilmeden önce TM onayından geçiyor.</t>
  </si>
  <si>
    <t>* Raporlar raporlama personeli tarafından kontrol ediliyor.                  
* Rapor müşteriye gönderilmeden önce TM kontrolünden geçiyor.</t>
  </si>
  <si>
    <t>* TÜRKAK uygunsuzluğu
* Eksik iç denetim yapılması</t>
  </si>
  <si>
    <t xml:space="preserve">İç tetkik prosedüründe tetkikçinin TS EN ISO 17025 standardına göre ISO 19011 güncel eğitimi almış olma şartı aranmaktadır. </t>
  </si>
  <si>
    <t>* TÜRKAK uygunsuzluğu
* İlgili konuda kararların alınamaması</t>
  </si>
  <si>
    <t>• Alınan kararlar yapılacak işler, sorumlular ve termin süreleri Kalite Müdürü tarafından izlenmektedir.</t>
  </si>
  <si>
    <t>Ağrılab diğer birimlerine hizmet verilmesi sebebi ile çıkar çatışması oluşması ve sonuçların değiştirilmesine yönelik yönetim baskısı</t>
  </si>
  <si>
    <t>Yönetim Tarafsızlık ve Gizlilik Beyanları
Personel Tarafsızlık ve Gizlilik Beyanları
657 Sayılı Devlet Memurları Kanunu Memurların Tarafsız yansız çalışmasının kanuni mecburiyeti
Analiz personelinin doğrudan cimer ile kamu birimlerine ulaşabiliyor olması
Organizasyon şemasında laboratuvarın bağımsız olarak yapılandırılması
Raporlarda iki imza zorunluluğunun olması</t>
  </si>
  <si>
    <t>Üst Yönetim Tarafsızlık Beyanları
Personel Tarafsızlık Beyanları
Laboratuvarımızın analizlerde mali kaygısı bulunmamaktadır.
657 Sayılı Devlet Memurları Kanunu Memurların Tarafsız yansız çalışmasının kanuni mecburiyeti
Analiz personelinin doğrudan cimer ile kamu birimlerine ulaşabiliyor olması
Organizasyon şemasında laboratuvarın bağımsız olarak yapılandırılması
Raporlarda iki adet imza zorunluluğun olması</t>
  </si>
  <si>
    <t xml:space="preserve">Yönetim Tarafsızlık ve Gizlilik Beyanları
Personel Tarafsızlık ve Gizlilik Beyanları
657 Sayılı Devlet Memurları Kanunu Memurların Tarafsız yansız çalışmasının kanuni mecburiyeti
Analiz personelinin doğrudan cimer ile kamu birimlerine ulaşabiliyor olması
Organizasyon şemasında laboratuvarın bağımsız olarak yapılandırılması
Raporlarda iki adet imza zorunluluğun olması
</t>
  </si>
  <si>
    <t>Yönetim Tarafsızlık ve Gizlilik Beyanları
Personel Tarafsızlık ve Gizlilik Beyanları
657 Sayılı Devlet Memurları Kanunu Memurların Tarafsız yansız çalışmasının kanuni mecburiyeti
Analiz personelinin doğrudan cimer ile kamu birimlerine ulaşabiliyor olması
Organizasyon şemasında laboratuvarın bağımsız olarak yapılandırılması
Raporlarda iki adet imza zorunluluğun olması
Kamu personeli olması sebebi ile ortaklık veya sahiplikte sınırlamaların olması.
Ortaklık durumunda personel ortaklık olan şirkete ait numunlerin analiz sürecinde yer alamaz.</t>
  </si>
  <si>
    <t xml:space="preserve">Laboratuvarımızda organizasyon şemasında yer alan personel, 1. Derece veya ikinci derece akrabaları  veya yakınlık ilişkisi bulunan kişilerin analiz taleplerine ait işlemlerin proseslerinde yer alamaz. Böyle bir durum olması halinde TM'ye belirterek süreçten çıkartılırlar.
Yönetim Tarafsızlık ve Gizlilik Beyanları
Personel Tarafsızlık ve Gizlilik Beyanları
657 Sayılı Devlet Memurları Kanunu Memurların Tarafsız yansız çalışmasının kanuni mecburiyeti
Raporlarda iki adet imza zorunluluğun olması
</t>
  </si>
  <si>
    <t>Bağlı bulunulan Üniversinin diğer birimlerine deney hizmeti vermesi sebebi ile üst yönetim baskısı olması</t>
  </si>
  <si>
    <t xml:space="preserve">Yönetim Tarafsızlık ve Gizlilik Beyanları
Personel Tarafsızlık ve Gizlilik Beyanları
657 Sayılı Devlet Memurları Kanunu Memurların Tarafsız yansız çalışmasının kanuni mecburiyeti
Analiz personelinin doğrudan cimer ile kamu birimlerine ulaşabiliyor olması
Organizasyon şemasında laboratuvarın bağımsız olarak yapılandırılması
Raporlarda iki adet imza zorunluluğun olması </t>
  </si>
  <si>
    <t xml:space="preserve">Yürürlük Tarihi: 16.07.2019 </t>
  </si>
  <si>
    <t>Personel eğitiminin uygulanabilirliğinin sağlanması</t>
  </si>
  <si>
    <t>*Deney Raporunda eksik ve/veya yanlış bilgi olması</t>
  </si>
  <si>
    <t>Cihaz (6.4.)</t>
  </si>
  <si>
    <t xml:space="preserve">*Hatalı Analiz
*Analiz sürecinin uzaması
*Raporlama sürecinin uzaması
</t>
  </si>
  <si>
    <t xml:space="preserve">Cihaz Bakım firmaları ile gerektiğinde irtibata geçilerek bakımlar yaptırılmaktadır. </t>
  </si>
  <si>
    <t>Cihaz Kalibrasyonlarının Akredite laboratuarın şehir dışında olması sebebi ile yapılamaması</t>
  </si>
  <si>
    <t>Cihaz arızası durumunda yetkili servisin şehir dışında olması arızanın giderilememesi gerekli yedek parçaların temin edilememesi</t>
  </si>
  <si>
    <t xml:space="preserve">*Analiz sürecinin uzaması
*Raporlama sürecinin uzaması
</t>
  </si>
  <si>
    <t>Numune alma planına uygun olarak stoklar güncellenmektedir.</t>
  </si>
  <si>
    <t>*Analiz sürecinin uzaması veya durması                      *Maddi Kayıp</t>
  </si>
  <si>
    <t>Satın alma ve mal-malzeme-hizmet  temini süreçlerinin uzaması</t>
  </si>
  <si>
    <t>Laboratuvar mali yapısının bozulması</t>
  </si>
  <si>
    <t>Dış kalite kontrol planına göre çalışmalar yürütülmektedir.</t>
  </si>
  <si>
    <t xml:space="preserve">*Akreditasyon Belgesinin askıya alınması veya iptali </t>
  </si>
  <si>
    <t>Dış kalite kontrolün akreditasyon yeterlilik katılım planına uygun olarak yürütülememesi</t>
  </si>
  <si>
    <t>Kalite Kontrol Süreci (7.7.)</t>
  </si>
  <si>
    <t>Kalite Yönetim sisteminin aksaması</t>
  </si>
  <si>
    <t>YGG Prosedürüne göre 12 ayda bir iç tetkik planlanarak yapılmaktadır.</t>
  </si>
  <si>
    <t>YGG Süreci (8.9)</t>
  </si>
  <si>
    <t>azalt</t>
  </si>
  <si>
    <t xml:space="preserve"> Azalt</t>
  </si>
  <si>
    <t xml:space="preserve"> izleme</t>
  </si>
  <si>
    <t>izleme</t>
  </si>
  <si>
    <t>ı</t>
  </si>
  <si>
    <t>İşçi Sağlığı İş Güvenliği</t>
  </si>
  <si>
    <t>Çalışan bulaşıcılığı önlemeleri için işe devam edememeleri</t>
  </si>
  <si>
    <t>Riskin meydana gelme ihtimali yüksektir. (1-2 yıl içinde)</t>
  </si>
  <si>
    <t xml:space="preserve">Deney Raporları TM tarafından gözden geçirilerek imzalanmaktadır. Uygunluk beyanı yetkili personel tarafından verilmektedir. Uygunluk beyanını kimin yapacağı görev tanımlarında açıklanmıştır. Personel ISO 17025:2017 eğitimi alarak bilgilendirme yapılmıştır. </t>
  </si>
  <si>
    <r>
      <t>Kimyasallar şartname hazırlanarak temin edilmektedir. * Alınan tüm kimyasal satın alma/</t>
    </r>
    <r>
      <rPr>
        <sz val="10"/>
        <rFont val="Calibri"/>
        <family val="2"/>
        <charset val="162"/>
        <scheme val="minor"/>
      </rPr>
      <t xml:space="preserve">deney sorumluları </t>
    </r>
    <r>
      <rPr>
        <sz val="10"/>
        <color theme="1"/>
        <rFont val="Calibri"/>
        <family val="2"/>
        <charset val="162"/>
        <scheme val="minor"/>
      </rPr>
      <t xml:space="preserve">tarafından kontrol edilmektedir. </t>
    </r>
  </si>
  <si>
    <r>
      <t xml:space="preserve">* Tüm sonuçlar ilgili analiz ölçüm kayıt formlarına giriş yapılarak veri unutulması ve veri kaybı önlenmekte ve bu formlar </t>
    </r>
    <r>
      <rPr>
        <sz val="10"/>
        <rFont val="Calibri"/>
        <family val="2"/>
        <charset val="162"/>
        <scheme val="minor"/>
      </rPr>
      <t xml:space="preserve">deney sorumluları </t>
    </r>
    <r>
      <rPr>
        <sz val="10"/>
        <color theme="1"/>
        <rFont val="Calibri"/>
        <family val="2"/>
        <charset val="162"/>
        <scheme val="minor"/>
      </rPr>
      <t xml:space="preserve">tarafından kontrol edilerek hatalı giriş yapılan veriler düzeltilmektedir. </t>
    </r>
  </si>
  <si>
    <t xml:space="preserve">… cihazı ara kontrol formu  ile periyotlar ve sorumlular ve kabul kriterleri belirlenmiştir. </t>
  </si>
  <si>
    <t xml:space="preserve">
</t>
  </si>
  <si>
    <t xml:space="preserve">
</t>
  </si>
  <si>
    <t>Doğal nedenlere dayanmayan personel ölümü.</t>
  </si>
  <si>
    <t>İlk yardım gerektirebilecek küçük yaralanmalar.</t>
  </si>
  <si>
    <t>Çalışanların tedavi görmesini gerektirecek yaralanmalar.</t>
  </si>
  <si>
    <t>Çalışana zarar gelmesi söz konusu değil.</t>
  </si>
  <si>
    <t>Donanım (6.4.)</t>
  </si>
  <si>
    <t>Deney numunelerinin ön hazırlık bölümünün uygun şartları sağlamaması (sıcaklık, nem, temizlik v.b)</t>
  </si>
  <si>
    <t>Numunelerin uygun koşullarda saklanamaması, temizliği tam sağlanamayan birimlerde önceki numune kalıntılarının sonrakilerle karışması.</t>
  </si>
  <si>
    <t xml:space="preserve">Özellikle kömür numunesi ön işlem odasında bulunan elek sarsma cihazı için vakum dolabı yaptırılmış ve hem analistlerin sağlığı hem de numune kalıntılarının birbirleriyle karışması önlenmiştir. Isı- nem takibi P.08-FR.03 formu ile gerekli birimlerde takibi yapılacaktır. </t>
  </si>
  <si>
    <t>UPS bakımının geciktirilmesi veya akülerin arızalanması</t>
  </si>
  <si>
    <t>* Enstrumantal cihazlarda arıza                     *Ortam şartlarının bozulması                        *Analiz sürecinin kesintiye uğraması</t>
  </si>
  <si>
    <t>UPS  bakımlarının yıllık olarak yapılmaktadır. Ayrıca kullanım ömrü bitmiş akülerin yenileri satın alınmıştır.</t>
  </si>
  <si>
    <t>Cihaz ve kaibrasyon planı mevcuttur. Enstrumantal cihazlar için bakım/onarım ilgilili laboratuvarın birim sorumlusu veya teknik müdür tarafından yapılmaktadır. Cihazda oluşan arızanın giderilemediği durumlar için ilgili firimalarla bakım talebinde bulunularak ve gerekli olduğunda bakım/onarım sözleşmeleri imzalanmaktadır. İç Kalite Kontrol çalışmaları yapılmaktadır.</t>
  </si>
  <si>
    <t>Akredite kalibrasyon firmaları ile gerektiğinde irtibata geçilerek kalibrasyon yaptırılmaktadır.  Plan; cihaz kalibrasyon takip listesinde belirlenen peryotlarla yaptırılmaktadır.</t>
  </si>
  <si>
    <t xml:space="preserve">Analizler için gerekli sarf ve referans malzemelerin tükenmesi ve yurt dışı veya ekonomik kaynaklı olması sebebi ile temininin gecikmesi ya da temin edilememesi. </t>
  </si>
  <si>
    <t xml:space="preserve">*Analiz sürecinin uzaması
*Raporlama sürecinin uzaması *Analizin devam ettirilememesi
</t>
  </si>
  <si>
    <t>Satış firmaları ile irtibata geçilerek malzeme temini yapılmaktadır. Malzeme temini stok malzeme listesine göre takip edilmekte ve tamamen bitmeden alım işlemleri başlatılmaktadır. Ekonomik kaynaklı temin edilemeyen referans malzeme için ise iligili analiz parametresinden geri çekilme gerçekleştirilir.</t>
  </si>
  <si>
    <t>* Hatalı analiz sonucu verilmesi *Analiz süresinin uzaması</t>
  </si>
  <si>
    <t>Cihaz yönetim prosedüründe,  Arızanın cihaz kartına işleneceği tanımlanmıştır. Arızalı Cihazlara  'akreditasyon dışı' etiketi yapıştırılmaktadır. Ayrıca Uygun olmayan deney  işinin kontrolü prosedürüne göre faaliyet yapılacağı  tanımlanmıştır.</t>
  </si>
  <si>
    <t>*Düzeltme değerlerinin hatalı hesaplanması                                                 *Hatalı analiz sonucu verilmesi *Ara doğrulama formları ve belirsizlik raporlarının hatalı hazırlanması</t>
  </si>
  <si>
    <t xml:space="preserve">*Hatalı analiz sonucu verilmesi *Kaibrasyon sertifikasının yanlış hazırlanması </t>
  </si>
  <si>
    <t xml:space="preserve">*Satın alma süreci uzaması
*Maddi kayıp *Analizin aksaması
</t>
  </si>
  <si>
    <t>Talebi yapan ilgili sorumlu tarafından muayene kabul işlemleri gerçekleştirilmektedir. açıklamalar kısmındaki özellikler ile varsa teknik şartnamelere uygunluğunun kontrolü yapılır.Uygun bulunması halinde    muayene kabul komisyonu üyelerince imzalanarak malzemeler kabul edilmektedir.</t>
  </si>
  <si>
    <t>Dış kaynaklı doküman listesi ile metotlar 6 ayda bir gözden geçirilmektedir.  Yılda bir doküman gözden geçirme faaliyeti gerçekleşmektedir. Metot bazlı hazırlanmış analiz fiyat listesi de bu peryotlarla web sitemizde güncellenmektedir.</t>
  </si>
  <si>
    <t>Matriksler TÜRKAK kapsam rehberine uygun seçilmiştir.
Performans değerlendirme parametreleri uluslar arası rehberlere göre planlarak seçilmektedir. 
Metod yönetim Prosedürüne göre hazırlanmıştır.</t>
  </si>
  <si>
    <t>Metot Yönetimi Prosedürü uygulanmaktadır.
Kayıtların kontrolü prosedüründe uygulama açıklanmaktadır. Veri doğrulamaları için ilgili excellerde veri doğrulama çalışmaları tüm makro excelleri için, kayıtların kontrolü prosedürene göre elle doğrulama yapılmaktadır.</t>
  </si>
  <si>
    <t>Numune kabul ve red kriterleri numune yönetim prosedüründe belirtilmiştir. Taşınma veya muhafaza koşullarına uygun gelmeyen numuneler feragat beyanı imzalatılarak şartlı kabul edilmektedir.</t>
  </si>
  <si>
    <t>Numune kabul ve ret kriterleri numune yönetim prosedüründe belirtilmiştir. Uygun getirilmeyen numuneler şartlı kabul ile müşteriden feragat beyanı imzalatılarak, analiz çalışması yapılacağı prosedür ve teklif-sözleşme formunda belirtilmiştir.</t>
  </si>
  <si>
    <t>Numune Yönetim Prosedüründe belirlenmiştir. Personele oryantasyon ve birim eğitimleri verilmiştir. Sorun olması durumunda personel numune yönetim prosedüründeki iş akış şemasının başına geri dönmektedir.</t>
  </si>
  <si>
    <t>Cihaz Yönetimi Prosedürü ve Cihaz Kalibrasyon ve Takip Listesi,  İç Kalite Kontrol Çalışmaları, Dış Kalite Kontrol Çalışmaları uygulanmaktadır.</t>
  </si>
  <si>
    <t>Yıllık Bakım/ Onarım ve Kalibrasyon Planı Formu ile takip edilmektedir.</t>
  </si>
  <si>
    <t>Metod Seçimleri matrikse göre yapılmakta ve seçilen metodlar geçerli kılma veya doğrulama işlemleri yapılarak matriks metod uyumu uygulamalı olarak tespit edilmektedir.</t>
  </si>
  <si>
    <t>Malzeme stok listesi ,kullanılan CRM vb ekipmanlar liste ile takip edilerek güncelliği sürekli izlenmektedir.</t>
  </si>
  <si>
    <t>Aynı analiz için birden fazla kişi yetkilendirilmiştir ve numuneler laboratuvarın imkanları gözden geçirilerek kabul edilmektedir.</t>
  </si>
  <si>
    <t>*Zaman kaybı * Analiz sonucunun geç temin edilmesi kaynaklı müşteri kaybı</t>
  </si>
  <si>
    <t>Analiz süreçlerinin tamamlanamaması ve müşteriye sonuç bildirinin gecikmesi</t>
  </si>
  <si>
    <t>Pandemi veya olası bir afet sebebi ile analiz talebinin durması ve laboratuvar faaliyetlerinin gerçekleştirilememesi</t>
  </si>
  <si>
    <t xml:space="preserve">Olası durumlarda laboratuvar tarfından alınan önlemler çerçevesinde mevcut personelin kapasitesi doğrultusunda analiz talepleri alınmaktadır. </t>
  </si>
  <si>
    <t>*Dokümanlarda değişiklik yapılması</t>
  </si>
  <si>
    <t>Dokümanlar, sadece yetkili personel tarafından erişilebilen ortak mail ile paylaşılmaktadır. Personelin okuma ve yazdırma yetkisi bulunmakta ancak değişim yetkisi KYS biriminin bilgisi dahilinde yapılmaktadır.</t>
  </si>
  <si>
    <t>Sonuçlar girildikten sonra raporlanmadan önce TM tarafından kontrol edilmektedir. LBYS verileri doğrulama takip formu ile kontrol edilmektedir.</t>
  </si>
  <si>
    <t>Raporlama süresi analiz bitimiyle beraber sonuçların sisteme girilmesiyle başlamaktadır. Olası bir olumsuzlukta müşteri bilgilendirilmektedir.</t>
  </si>
  <si>
    <t>Müşteri geri bildirimleri numune kabul elemanı tarafından yapılmakta ve alınan bildirimler kayıt alınarak incelenmektedir.</t>
  </si>
  <si>
    <t>Uygun olmayan faaliyetin tekrarlanması, aksaklığın oluş nedenlerini belirlenmemesi ve gerekli düzeltici faaliyetlerin  başlatılmaması</t>
  </si>
  <si>
    <t>Şikayet prosedürü oluşturulmuş ve Müşteri şikayeti formunda muhtemel sebep kayıt altına alınmaktadır.Gerekli durumlarda düzeltici faaliyet prosedürüne göre süreç yürütülmektedir.</t>
  </si>
  <si>
    <t>*Süreç Uygun Olmayan Deney İşinin Kontrolü Prosedürüne göre oluşturumuş ve süreç tanımlanmıştır.</t>
  </si>
  <si>
    <t>Alınan faaliyetlerin hatalı olması sonucu Süreç aksaması</t>
  </si>
  <si>
    <t>Uygun Olmayan Deney İşinin Kontrolü Prosedürü süreci ile ilgili prosedür hazırlandı ve prosedüre uygun olarak çalışılmaktadır.</t>
  </si>
  <si>
    <t>*Müşteri geri bildiriminin alınamaması
*Müşteri memnuniyetsizliği</t>
  </si>
  <si>
    <t>İç Tetkik Prosedürüne göre yılda bir iç tetkik planlanarak yapılmaktadır.</t>
  </si>
  <si>
    <t>Olası bir afet /pandemi sebebi ile iç tetkikin zamanında yapılamaması</t>
  </si>
  <si>
    <t>Kalite Müdürü tarafından en az bir hafta önce katılımcılar EBYS üzerinden bilgilendirilmektedir.</t>
  </si>
  <si>
    <t>Olası bir afet /pandemi sebebi ile YGG'nin zamanında yapılamaması</t>
  </si>
  <si>
    <t>hayır</t>
  </si>
  <si>
    <t>Web sitesinin izlenebilirliği</t>
  </si>
  <si>
    <t>Analiz sayısında azalma, Analiz ücretlerinde karışıklık, müşteri memnuniyetsizliği</t>
  </si>
  <si>
    <t>Sitenin güncelliği her yıl peryodik olarak kontrol edilmekte, fiyat listesi yıl bazında güncellenmekte ve ilgili personeller bu güncellemeler hakkında bilgilendirilmiştir.</t>
  </si>
  <si>
    <t xml:space="preserve">24.03.2023 tarihinde site güncelliği Ahmet ÇAĞAN tarafından tamamlanmıştır. 27.10.2023 tarihinde sitenin içeriğini kontrol etmeden geri bildirim yapan müşteriye bu bilgi iletilmiştir. </t>
  </si>
  <si>
    <t xml:space="preserve"> 27.10.2023 tarihinde sitenin içeriğini kontrol etmeden geri bildirim yapan müşteri sitenin güncel olduğuna dair bilgilendirilmiştir.</t>
  </si>
  <si>
    <t>Emine Demir, Dilruba TABAY</t>
  </si>
  <si>
    <t xml:space="preserve">Yeterlilik testi yüklenicisinin protokolüne göre (sayfa 4 ve 5’deki açıklamalara göre) numuneye uygulanacak ön işlem tanımlamasındaki belirsizlik sonucu Yeterlilik testi numunesinin hem 40°de kurutma işlemi yapılarak hem de kurutma işlemi yapılmadan direkt analize alınması ile sonuçlar hesaplanacaktır. (Not: Bu işlem yeterlilik testi uygulayıcısı TÜBİTAK’ın protokolündeki belirsiz ifadeleri göz önüne alınarak, sonuçları açıklamadan önce zaten deney uzmanlarımız tarafından analizi yapılmıştır). </t>
  </si>
  <si>
    <t>A. Demirci, Ş.Tetik</t>
  </si>
  <si>
    <t>TÜBİTAK yeterlilik testi sorumlusu ile yapılan görüşmede sorumlunun ‘herhangi bir işlem uygulamadan numunenin geldiği şekliyle analiz yapılmalıdır’ ifadesi üzerine deney uzmanlarımız her iki şekilde de analiz yapıp ancak istenildiği üzere kurutma yapılmayan analiz sonuçları girmiştir. Bu sebeple sonuç referans aralık dışında kalmıştır. Ancak kurutma sonrası yapılan analiz sonucunda herhangi bir sorun görülmemiştir. Bu sebeple analiz sonucunda deney uzmanı, deney prosedürü ve/veya cihaz kaynaklı bir sorun olmadığı görülmüştür.</t>
  </si>
  <si>
    <t xml:space="preserve">Yeterlilik testi sorumlusu ve prosedüründeki şaibeli ifadeler sonrası numunenin farklı ifadeleri içeren ön hazırlık kısmı uygulanarak analizi yapılmış ve test sonuçlarına göre referans aralık dışında olmanın deney personeli, cihaz ve malzeme kaynaklı olmadığı görülerek  kontrolü sağlanmıştır. </t>
  </si>
  <si>
    <t>Şikayet ve itiraz prosedüründe müşterinin haklı olması durumunda mağduriyetinin nasıl giderileceğinin net ifade edilmemesi</t>
  </si>
  <si>
    <t>Laboratuvarın zarar boyutunun ön görülememesi, Müşterilerin bu durumu laboratuvar aleyhine kullanması, Analiz sayısında azalma, Karşılıklı güven eksikliği.</t>
  </si>
  <si>
    <t>Şikayet ve itiraz prosedürünün belirli peryotlarla ve/veya gerekli herhangi bir zamanda kontrolü yapılmaktadır.</t>
  </si>
  <si>
    <t xml:space="preserve">DF 23-18 numaralı düzeltici faaliyette yer alan 8-23 3758 barkod numaralı kömür numunesinin analiz sonucuna müşterinin itirazı sonucu şahit numunenin açılıp analizin tekrar yapılması isteği üzerine Şikayet ve itiraz prosedüründe analiz sonucu kaynaklı müşteri mağduriyeti ile ilgili alınacak önlemler gözden geçirilerek revize edilecektir.Alınması gereken aksiyonlar planlanacaktır. </t>
  </si>
  <si>
    <t>Laboratuvarın işleyiş ve sürekliliğine uygun şekilde P.12 Şikayet ve itiraz prosedürü revize edilmiştir. Web sitemizde bu prosedürün eski versiyonu silinerek güncel hali paylaşılmıştır.</t>
  </si>
  <si>
    <t>Olası itiraz durumunda laboratuvarımız revize olan prosedür ile hem müşterinin hem de laboratuvarın haklarını güvence altına almıştır.</t>
  </si>
  <si>
    <t xml:space="preserve">Personelin genelinin iş yükü fazlalığı ve yapılan işin kendilerine bireysel fayda sağlamadığını düşünmeleri. </t>
  </si>
  <si>
    <t>Personel isteksizliği , iş akışında aksama, yönetim ve personel arasındaki kopukluk.</t>
  </si>
  <si>
    <t>Personel geri bildirimleri memnuniyet anket formları ile 12 ayda bir yapılan YGG toplantısında görüşülüp yıllık kalite hedeflerine işlenmektedir.</t>
  </si>
  <si>
    <t>Personel memnuniyet anket formları YGG gündem maddelerinde değerlendirilerek laboratuvar müdürü ile geri bildirimler görüşülecektir.</t>
  </si>
  <si>
    <t xml:space="preserve">Akın AKINCIOĞLU </t>
  </si>
  <si>
    <t xml:space="preserve">Hali hazırda laboratuvara yeni personel istihdamı ve birimler arası personel sirkülasyonu (personel kısıtlılığı sebebiyle) sağlanamayacağından alınan geri bildirimler kalite 2024 hedeflerine konu alınacaktır. İlgili birimlerde görev alan personeller görevlerine devam edecektir. </t>
  </si>
  <si>
    <t xml:space="preserve">Kuruma istihdamın belirli kurallar çerçevesinde yapılması ve bu kararın müdehale edilemeyecek üst mercilerce karar verilmesi sebebiyle personel iş yükümlülüğünü yaparken bu zorunluluğu hatırlayarak verimini yüksek tutmaktadır. </t>
  </si>
  <si>
    <t>7.8.2 Raporlar için ortak gereklilikler</t>
  </si>
  <si>
    <t>Numunenin şartlı olarak (raporda yazılmak kaydıyla) kabul edilmesi belirtilmesine rağmen deney raporlarında bu ifadeye rastlanmaması.</t>
  </si>
  <si>
    <t>Eksik raporlama, İşleyişte sürekliliğin sağlanamaması</t>
  </si>
  <si>
    <t>Feragat beyanı alınarak düzenlenecek deney raporlarında 'şartlı kabul edilmiştir' ifadesi yazılmaktadır.</t>
  </si>
  <si>
    <t>Talep teklif formu ve feragat beyan formunda belirtildiği üzere şartlı kabul edilen numunenin deney raporu sonucuna ’numune şartlı kabul edilmiştir’ ifadesi eklenecektir.</t>
  </si>
  <si>
    <t>Emine Demir</t>
  </si>
  <si>
    <t xml:space="preserve">Feragat beyanı formu ve talep formunda yer alan ifadelere göre şartlı kabulün deney raporu sonucunda da belirtilmesi ; sistem sürekliliğini sağlayacaktır.  </t>
  </si>
  <si>
    <t>Prosedürde de açıklandığı gibi numunenin geliş şekli deney raporuna da aktarılmış olacaktır. Böylelikle müşteri şartlı kabul seçeneğini deney raporunda da teyit etmiş olacaktır.</t>
  </si>
  <si>
    <t>Risk Analizi Sorumlusu: Emine DEMİR</t>
  </si>
  <si>
    <t xml:space="preserve"> Akın AKINCIOĞLU, Dilruba TABAY SÜMBÜL, Emine DEMİR, Abdullah DEMİRCİ, Şule TETİK, Rüya KAYA, Muhammet YAPRAK</t>
  </si>
  <si>
    <t xml:space="preserve"> Akın AKINCIOĞLU, Dilruba TABAY SÜMBÜL, Emine DEMİR, Abdullah DEMİRCİ, Şule TETİK, Rüya SAĞLAMTAŞ, Abdullah IŞIK.</t>
  </si>
  <si>
    <t>Deney numunelerinin ön hazırlık bölümü bakım, performans ve ara kontrollerine ait kayıtların izlenebilirliğinin olmaması</t>
  </si>
  <si>
    <t>Ön hazırlık için kullanılan cihazların cihaz takip kartlarının olmaması ve cihazların kalibrasyonlarının izlenebilirliğinin olmaması</t>
  </si>
  <si>
    <t>Kömür numunesi numune hazırlık süreci için gerekli olan çeneli kırıcı ve halkalı değirmen için ilgili cihaz bilgi ve takip kartları hazırlanarak izlenilebilirliği sağlanmıştır.</t>
  </si>
  <si>
    <t>Petrol ve Katı yakıt lab. BS abdullah Demirci ve DU Şule Tetik tarafından cihazların ara doğrulamaları yapılıp P.04-FR.01 (Rev03/23.01.2023) ...... Cihazı Ara Kontrol Formu'na işlenmiştir. P.03-LS.01 (Rev06/10.10.2022) Cihaz ve Kalibrasyon Takip Listesi'ne cihazlar eklenerek izlenilebilirliği sağlanmıştır.</t>
  </si>
  <si>
    <t>Abdullah DEMİRCİ/Şule TETİK</t>
  </si>
  <si>
    <t>.</t>
  </si>
  <si>
    <t>DF 24-04 oluşturulmuştur.</t>
  </si>
  <si>
    <t xml:space="preserve">Numune hazırlık sürecinin tüm aşamalarının yeniden gözden geçirilmesi sağlanmıştır. </t>
  </si>
  <si>
    <t>8.4 Kayıtların Kontrolü (Seçenek A)</t>
  </si>
  <si>
    <t>Arşiv Kayıt Formunun doldurulmadığı (boş olduğu) tespit edilmiştir.</t>
  </si>
  <si>
    <t>Arşivde süresi dolan evrasklarının takip edilememesi ve kalite biriminde evrak fazlalığının oluşması</t>
  </si>
  <si>
    <t>* Arşiv kayıtları KS ve KM tarafından takip ediliyor.</t>
  </si>
  <si>
    <t>DF24-07 nolu faaliyet raporunda da belirtildiği gibi kslite biriminde yer alan tüm evraklar elleçlenerek arşiv kayıt formu doldurulmuştur.</t>
  </si>
  <si>
    <t>Emine DEMİR</t>
  </si>
  <si>
    <t xml:space="preserve">Arşivde ve kalite biriminde bulunan tüm dosyalar tekrar incelenerek Arşiv kayıt formu doldurulmuştur. </t>
  </si>
  <si>
    <t xml:space="preserve">Arşiv kayıt formları yeniden düzenlenerek süreçte meydana gelecek aksaklıkların önüne geçilmiştir.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</si>
</sst>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162"/>
      <scheme val="minor"/>
    </font>
    <font>
      <sz val="12"/>
      <color theme="1"/>
      <name val="Calibri"/>
      <family val="2"/>
      <scheme val="minor"/>
    </font>
    <font>
      <sz val="10"/>
      <name val="Arial"/>
      <family val="2"/>
      <charset val="162"/>
    </font>
    <font>
      <b/>
      <sz val="10"/>
      <name val="Arial"/>
      <family val="2"/>
      <charset val="162"/>
    </font>
    <font>
      <sz val="8"/>
      <name val="Bookman Old Style"/>
      <family val="1"/>
      <charset val="162"/>
    </font>
    <font>
      <sz val="9"/>
      <name val="Arial"/>
      <family val="2"/>
      <charset val="162"/>
    </font>
    <font>
      <b/>
      <sz val="9"/>
      <name val="Arial"/>
      <family val="2"/>
      <charset val="162"/>
    </font>
    <font>
      <sz val="11"/>
      <color theme="1"/>
      <name val="Calibri"/>
      <family val="2"/>
      <charset val="162"/>
      <scheme val="minor"/>
    </font>
    <font>
      <u/>
      <sz val="11"/>
      <color theme="10"/>
      <name val="Calibri"/>
      <family val="2"/>
      <charset val="162"/>
      <scheme val="minor"/>
    </font>
    <font>
      <u/>
      <sz val="11"/>
      <color theme="11"/>
      <name val="Calibri"/>
      <family val="2"/>
      <charset val="162"/>
      <scheme val="minor"/>
    </font>
    <font>
      <sz val="12"/>
      <name val="Calibri"/>
      <family val="2"/>
      <charset val="162"/>
      <scheme val="minor"/>
    </font>
    <font>
      <sz val="10"/>
      <name val="Calibri"/>
      <family val="2"/>
      <charset val="162"/>
      <scheme val="minor"/>
    </font>
    <font>
      <b/>
      <sz val="10"/>
      <name val="Calibri"/>
      <family val="2"/>
      <charset val="162"/>
      <scheme val="minor"/>
    </font>
    <font>
      <b/>
      <sz val="10"/>
      <color theme="1"/>
      <name val="Calibri"/>
      <family val="2"/>
      <charset val="162"/>
      <scheme val="minor"/>
    </font>
    <font>
      <sz val="9"/>
      <color theme="1"/>
      <name val="Arial"/>
      <family val="2"/>
      <charset val="162"/>
    </font>
    <font>
      <b/>
      <sz val="11"/>
      <color rgb="FF000000"/>
      <name val="Calibri"/>
      <family val="2"/>
      <charset val="162"/>
    </font>
    <font>
      <sz val="11"/>
      <color rgb="FF000000"/>
      <name val="Calibri"/>
      <family val="2"/>
      <charset val="162"/>
    </font>
    <font>
      <sz val="11"/>
      <name val="Arial"/>
      <family val="2"/>
      <charset val="162"/>
    </font>
    <font>
      <b/>
      <sz val="16"/>
      <color theme="0"/>
      <name val="Times New Roman"/>
      <family val="1"/>
      <charset val="162"/>
    </font>
    <font>
      <b/>
      <sz val="14"/>
      <color theme="1"/>
      <name val="Times New Roman"/>
      <family val="1"/>
      <charset val="162"/>
    </font>
    <font>
      <b/>
      <u/>
      <sz val="11"/>
      <color theme="1"/>
      <name val="Times New Roman"/>
      <family val="1"/>
      <charset val="162"/>
    </font>
    <font>
      <b/>
      <sz val="9.5"/>
      <color theme="1"/>
      <name val="Times New Roman"/>
      <family val="1"/>
      <charset val="162"/>
    </font>
    <font>
      <b/>
      <sz val="11"/>
      <color theme="1"/>
      <name val="Times New Roman"/>
      <family val="1"/>
      <charset val="162"/>
    </font>
    <font>
      <sz val="12"/>
      <color theme="1"/>
      <name val="Times New Roman"/>
      <family val="1"/>
      <charset val="162"/>
    </font>
    <font>
      <b/>
      <sz val="15"/>
      <color theme="1"/>
      <name val="Times New Roman"/>
      <family val="1"/>
      <charset val="162"/>
    </font>
    <font>
      <b/>
      <sz val="12"/>
      <color theme="1"/>
      <name val="Times New Roman"/>
      <family val="1"/>
      <charset val="162"/>
    </font>
    <font>
      <b/>
      <sz val="15.5"/>
      <color theme="1"/>
      <name val="Times New Roman"/>
      <family val="1"/>
      <charset val="162"/>
    </font>
    <font>
      <b/>
      <sz val="10.5"/>
      <color theme="1"/>
      <name val="Times New Roman"/>
      <family val="1"/>
      <charset val="162"/>
    </font>
    <font>
      <sz val="10"/>
      <color theme="1"/>
      <name val="Times New Roman"/>
      <family val="1"/>
      <charset val="162"/>
    </font>
    <font>
      <b/>
      <sz val="14"/>
      <color theme="1"/>
      <name val="Arial"/>
      <family val="2"/>
      <charset val="162"/>
    </font>
    <font>
      <sz val="10"/>
      <color theme="1"/>
      <name val="Calibri"/>
      <family val="2"/>
      <charset val="162"/>
      <scheme val="minor"/>
    </font>
    <font>
      <b/>
      <sz val="10"/>
      <color theme="1"/>
      <name val="Times New Roman"/>
      <family val="1"/>
      <charset val="162"/>
    </font>
    <font>
      <b/>
      <sz val="10"/>
      <color theme="1"/>
      <name val="Calibri"/>
      <family val="2"/>
      <scheme val="minor"/>
    </font>
    <font>
      <sz val="11"/>
      <name val="Calibri"/>
      <family val="2"/>
      <charset val="162"/>
    </font>
  </fonts>
  <fills count="26">
    <fill>
      <patternFill patternType="none"/>
    </fill>
    <fill>
      <patternFill patternType="gray125"/>
    </fill>
    <fill>
      <patternFill patternType="solid">
        <fgColor theme="2"/>
        <bgColor indexed="31"/>
      </patternFill>
    </fill>
    <fill>
      <patternFill patternType="solid">
        <fgColor theme="0"/>
        <bgColor indexed="31"/>
      </patternFill>
    </fill>
    <fill>
      <patternFill patternType="solid">
        <fgColor theme="0"/>
        <bgColor indexed="26"/>
      </patternFill>
    </fill>
    <fill>
      <patternFill patternType="solid">
        <fgColor theme="2"/>
        <bgColor indexed="64"/>
      </patternFill>
    </fill>
    <fill>
      <patternFill patternType="solid">
        <fgColor rgb="FFFFFF00"/>
        <bgColor indexed="64"/>
      </patternFill>
    </fill>
    <fill>
      <patternFill patternType="solid">
        <fgColor rgb="FFFF0000"/>
        <bgColor indexed="64"/>
      </patternFill>
    </fill>
    <fill>
      <patternFill patternType="solid">
        <fgColor rgb="FFC5D9F0"/>
        <bgColor indexed="64"/>
      </patternFill>
    </fill>
    <fill>
      <patternFill patternType="solid">
        <fgColor rgb="FFBFBFBF"/>
        <bgColor indexed="64"/>
      </patternFill>
    </fill>
    <fill>
      <patternFill patternType="solid">
        <fgColor rgb="FFFFFFFF"/>
        <bgColor indexed="64"/>
      </patternFill>
    </fill>
    <fill>
      <patternFill patternType="solid">
        <fgColor rgb="FFD9D9D9"/>
        <bgColor indexed="64"/>
      </patternFill>
    </fill>
    <fill>
      <patternFill patternType="solid">
        <fgColor rgb="FFFF9300"/>
        <bgColor indexed="64"/>
      </patternFill>
    </fill>
    <fill>
      <patternFill patternType="solid">
        <fgColor rgb="FF00B050"/>
        <bgColor indexed="64"/>
      </patternFill>
    </fill>
    <fill>
      <patternFill patternType="solid">
        <fgColor rgb="FF92D050"/>
        <bgColor indexed="64"/>
      </patternFill>
    </fill>
    <fill>
      <patternFill patternType="solid">
        <fgColor rgb="FFC5E0B4"/>
        <bgColor indexed="64"/>
      </patternFill>
    </fill>
    <fill>
      <patternFill patternType="solid">
        <fgColor rgb="FF0070C0"/>
        <bgColor indexed="64"/>
      </patternFill>
    </fill>
    <fill>
      <patternFill patternType="solid">
        <fgColor theme="1"/>
        <bgColor indexed="64"/>
      </patternFill>
    </fill>
    <fill>
      <patternFill patternType="solid">
        <fgColor rgb="FFCCCCCC"/>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11"/>
        <bgColor indexed="64"/>
      </patternFill>
    </fill>
    <fill>
      <patternFill patternType="solid">
        <fgColor theme="6" tint="0.59999389629810485"/>
        <bgColor indexed="64"/>
      </patternFill>
    </fill>
    <fill>
      <patternFill patternType="solid">
        <fgColor indexed="42"/>
        <bgColor indexed="64"/>
      </patternFill>
    </fill>
    <fill>
      <patternFill patternType="solid">
        <fgColor theme="0"/>
        <bgColor indexed="64"/>
      </patternFill>
    </fill>
    <fill>
      <patternFill patternType="solid">
        <fgColor theme="9" tint="0.59999389629810485"/>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auto="1"/>
      </left>
      <right style="medium">
        <color rgb="FF000000"/>
      </right>
      <top/>
      <bottom/>
      <diagonal/>
    </border>
    <border>
      <left/>
      <right style="medium">
        <color rgb="FF000000"/>
      </right>
      <top/>
      <bottom/>
      <diagonal/>
    </border>
    <border>
      <left style="medium">
        <color rgb="FF000000"/>
      </left>
      <right/>
      <top style="medium">
        <color auto="1"/>
      </top>
      <bottom style="medium">
        <color rgb="FF000000"/>
      </bottom>
      <diagonal/>
    </border>
    <border>
      <left/>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style="medium">
        <color auto="1"/>
      </top>
      <bottom/>
      <diagonal/>
    </border>
    <border>
      <left style="medium">
        <color rgb="FF000000"/>
      </left>
      <right style="medium">
        <color rgb="FF000000"/>
      </right>
      <top style="medium">
        <color rgb="FF000000"/>
      </top>
      <bottom/>
      <diagonal/>
    </border>
    <border>
      <left style="thin">
        <color auto="1"/>
      </left>
      <right style="thin">
        <color auto="1"/>
      </right>
      <top/>
      <bottom style="thin">
        <color auto="1"/>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medium">
        <color rgb="FF5B9BD5"/>
      </left>
      <right/>
      <top style="medium">
        <color rgb="FF5B9BD5"/>
      </top>
      <bottom style="medium">
        <color rgb="FF5B9BD5"/>
      </bottom>
      <diagonal/>
    </border>
    <border>
      <left/>
      <right/>
      <top style="medium">
        <color rgb="FF5B9BD5"/>
      </top>
      <bottom style="medium">
        <color rgb="FF5B9BD5"/>
      </bottom>
      <diagonal/>
    </border>
    <border>
      <left/>
      <right style="medium">
        <color rgb="FF5B9BD5"/>
      </right>
      <top style="medium">
        <color rgb="FF5B9BD5"/>
      </top>
      <bottom style="medium">
        <color rgb="FF5B9BD5"/>
      </bottom>
      <diagonal/>
    </border>
    <border>
      <left style="medium">
        <color indexed="64"/>
      </left>
      <right style="medium">
        <color indexed="64"/>
      </right>
      <top style="medium">
        <color indexed="64"/>
      </top>
      <bottom style="medium">
        <color indexed="64"/>
      </bottom>
      <diagonal/>
    </border>
    <border>
      <left style="medium">
        <color auto="1"/>
      </left>
      <right/>
      <top/>
      <bottom style="thin">
        <color rgb="FF000000"/>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bottom style="medium">
        <color indexed="64"/>
      </bottom>
      <diagonal/>
    </border>
    <border>
      <left style="medium">
        <color auto="1"/>
      </left>
      <right/>
      <top style="medium">
        <color auto="1"/>
      </top>
      <bottom style="thin">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top/>
      <bottom style="medium">
        <color rgb="FF000000"/>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5B9BD5"/>
      </right>
      <top/>
      <bottom/>
      <diagonal/>
    </border>
  </borders>
  <cellStyleXfs count="19">
    <xf numFmtId="0" fontId="0" fillId="0" borderId="0"/>
    <xf numFmtId="0" fontId="2" fillId="0" borderId="0"/>
    <xf numFmtId="0" fontId="4" fillId="0" borderId="0" applyBorder="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2" fillId="0" borderId="0"/>
  </cellStyleXfs>
  <cellXfs count="178">
    <xf numFmtId="0" fontId="0" fillId="0" borderId="0" xfId="0"/>
    <xf numFmtId="0" fontId="7" fillId="0" borderId="0" xfId="0" applyFont="1" applyAlignment="1">
      <alignment vertical="center" wrapText="1"/>
    </xf>
    <xf numFmtId="0" fontId="7" fillId="0" borderId="8" xfId="0" applyFont="1" applyBorder="1" applyAlignment="1">
      <alignment vertical="center" wrapText="1"/>
    </xf>
    <xf numFmtId="0" fontId="10" fillId="0" borderId="6" xfId="1" applyFont="1" applyBorder="1" applyAlignment="1">
      <alignment vertical="top" wrapText="1"/>
    </xf>
    <xf numFmtId="0" fontId="1" fillId="0" borderId="0" xfId="0" applyFont="1"/>
    <xf numFmtId="0" fontId="6" fillId="0" borderId="6" xfId="17" applyFont="1" applyBorder="1" applyAlignment="1">
      <alignment vertical="center" wrapText="1"/>
    </xf>
    <xf numFmtId="0" fontId="5" fillId="0" borderId="0" xfId="0" applyFont="1" applyAlignment="1">
      <alignment horizontal="center"/>
    </xf>
    <xf numFmtId="0" fontId="5" fillId="0" borderId="6" xfId="2" applyFont="1" applyBorder="1" applyAlignment="1">
      <alignment horizontal="center" vertical="center" wrapText="1"/>
    </xf>
    <xf numFmtId="0" fontId="5" fillId="0" borderId="6" xfId="1" applyFont="1" applyBorder="1" applyAlignment="1">
      <alignment horizontal="center" vertical="center" wrapText="1"/>
    </xf>
    <xf numFmtId="0" fontId="0" fillId="0" borderId="6" xfId="0" applyBorder="1"/>
    <xf numFmtId="0" fontId="1" fillId="0" borderId="6" xfId="0" applyFont="1" applyBorder="1"/>
    <xf numFmtId="0" fontId="10" fillId="0" borderId="6" xfId="1" applyFont="1" applyBorder="1" applyAlignment="1">
      <alignment horizontal="center" vertical="center" wrapText="1"/>
    </xf>
    <xf numFmtId="0" fontId="5" fillId="0" borderId="6" xfId="1" applyFont="1" applyBorder="1" applyAlignment="1">
      <alignment horizontal="left" vertical="top" wrapText="1"/>
    </xf>
    <xf numFmtId="0" fontId="14" fillId="0" borderId="0" xfId="0" applyFont="1"/>
    <xf numFmtId="0" fontId="14" fillId="0" borderId="0" xfId="0" applyFont="1" applyAlignment="1">
      <alignment wrapText="1"/>
    </xf>
    <xf numFmtId="0" fontId="15" fillId="9" borderId="26" xfId="0" applyFont="1" applyFill="1" applyBorder="1" applyAlignment="1">
      <alignment horizontal="center" wrapText="1" readingOrder="1"/>
    </xf>
    <xf numFmtId="0" fontId="15" fillId="9" borderId="27" xfId="0" applyFont="1" applyFill="1" applyBorder="1" applyAlignment="1">
      <alignment horizontal="center" wrapText="1" readingOrder="1"/>
    </xf>
    <xf numFmtId="0" fontId="15" fillId="9" borderId="28" xfId="0" applyFont="1" applyFill="1" applyBorder="1" applyAlignment="1">
      <alignment horizontal="center" wrapText="1" readingOrder="1"/>
    </xf>
    <xf numFmtId="0" fontId="16" fillId="7" borderId="26" xfId="0" applyFont="1" applyFill="1" applyBorder="1" applyAlignment="1">
      <alignment horizontal="center" wrapText="1" readingOrder="1"/>
    </xf>
    <xf numFmtId="0" fontId="16" fillId="10" borderId="27" xfId="0" applyFont="1" applyFill="1" applyBorder="1" applyAlignment="1">
      <alignment horizontal="center" wrapText="1" readingOrder="1"/>
    </xf>
    <xf numFmtId="0" fontId="16" fillId="10" borderId="28" xfId="0" applyFont="1" applyFill="1" applyBorder="1" applyAlignment="1">
      <alignment horizontal="left" wrapText="1" readingOrder="1"/>
    </xf>
    <xf numFmtId="0" fontId="16" fillId="7" borderId="26" xfId="0" applyFont="1" applyFill="1" applyBorder="1" applyAlignment="1">
      <alignment horizontal="left" vertical="top" wrapText="1" readingOrder="1"/>
    </xf>
    <xf numFmtId="0" fontId="17" fillId="11" borderId="26" xfId="0" applyFont="1" applyFill="1" applyBorder="1" applyAlignment="1">
      <alignment vertical="top" wrapText="1"/>
    </xf>
    <xf numFmtId="0" fontId="17" fillId="11" borderId="28" xfId="0" applyFont="1" applyFill="1" applyBorder="1" applyAlignment="1">
      <alignment wrapText="1"/>
    </xf>
    <xf numFmtId="0" fontId="16" fillId="12" borderId="26" xfId="0" applyFont="1" applyFill="1" applyBorder="1" applyAlignment="1">
      <alignment horizontal="left" wrapText="1" readingOrder="1"/>
    </xf>
    <xf numFmtId="0" fontId="16" fillId="11" borderId="26" xfId="0" applyFont="1" applyFill="1" applyBorder="1" applyAlignment="1">
      <alignment horizontal="center" wrapText="1" readingOrder="1"/>
    </xf>
    <xf numFmtId="0" fontId="16" fillId="11" borderId="27" xfId="0" applyFont="1" applyFill="1" applyBorder="1" applyAlignment="1">
      <alignment horizontal="left" wrapText="1" readingOrder="1"/>
    </xf>
    <xf numFmtId="0" fontId="16" fillId="11" borderId="28" xfId="0" applyFont="1" applyFill="1" applyBorder="1" applyAlignment="1">
      <alignment horizontal="left" wrapText="1" readingOrder="1"/>
    </xf>
    <xf numFmtId="0" fontId="16" fillId="12" borderId="26" xfId="0" applyFont="1" applyFill="1" applyBorder="1" applyAlignment="1">
      <alignment horizontal="center" wrapText="1" readingOrder="1"/>
    </xf>
    <xf numFmtId="0" fontId="17" fillId="11" borderId="26" xfId="0" applyFont="1" applyFill="1" applyBorder="1" applyAlignment="1">
      <alignment wrapText="1"/>
    </xf>
    <xf numFmtId="0" fontId="16" fillId="6" borderId="26" xfId="0" applyFont="1" applyFill="1" applyBorder="1" applyAlignment="1">
      <alignment horizontal="left" wrapText="1" readingOrder="1"/>
    </xf>
    <xf numFmtId="0" fontId="17" fillId="6" borderId="26" xfId="0" applyFont="1" applyFill="1" applyBorder="1" applyAlignment="1">
      <alignment wrapText="1"/>
    </xf>
    <xf numFmtId="0" fontId="16" fillId="6" borderId="26" xfId="0" applyFont="1" applyFill="1" applyBorder="1" applyAlignment="1">
      <alignment horizontal="center" wrapText="1" readingOrder="1"/>
    </xf>
    <xf numFmtId="0" fontId="16" fillId="13" borderId="26" xfId="0" applyFont="1" applyFill="1" applyBorder="1" applyAlignment="1">
      <alignment horizontal="left" wrapText="1" readingOrder="1"/>
    </xf>
    <xf numFmtId="0" fontId="16" fillId="13" borderId="26" xfId="0" applyFont="1" applyFill="1" applyBorder="1" applyAlignment="1">
      <alignment horizontal="center" wrapText="1" readingOrder="1"/>
    </xf>
    <xf numFmtId="0" fontId="16" fillId="14" borderId="26" xfId="0" applyFont="1" applyFill="1" applyBorder="1" applyAlignment="1">
      <alignment horizontal="left" wrapText="1" readingOrder="1"/>
    </xf>
    <xf numFmtId="0" fontId="16" fillId="15" borderId="26" xfId="0" applyFont="1" applyFill="1" applyBorder="1" applyAlignment="1">
      <alignment horizontal="center" wrapText="1" readingOrder="1"/>
    </xf>
    <xf numFmtId="0" fontId="16" fillId="15" borderId="26" xfId="0" applyFont="1" applyFill="1" applyBorder="1" applyAlignment="1">
      <alignment horizontal="left" wrapText="1" readingOrder="1"/>
    </xf>
    <xf numFmtId="0" fontId="7" fillId="17" borderId="12" xfId="0" applyFont="1" applyFill="1" applyBorder="1" applyAlignment="1">
      <alignment horizontal="center" vertical="center" wrapText="1"/>
    </xf>
    <xf numFmtId="0" fontId="20" fillId="0" borderId="13" xfId="0" applyFont="1" applyBorder="1" applyAlignment="1">
      <alignment horizontal="center" vertical="center" wrapText="1"/>
    </xf>
    <xf numFmtId="0" fontId="21" fillId="0" borderId="16" xfId="0" applyFont="1" applyBorder="1" applyAlignment="1">
      <alignment horizontal="center" vertical="center" wrapText="1"/>
    </xf>
    <xf numFmtId="0" fontId="22" fillId="19" borderId="16"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19" borderId="13" xfId="0" applyFont="1" applyFill="1" applyBorder="1" applyAlignment="1">
      <alignment horizontal="center" vertical="center" wrapText="1"/>
    </xf>
    <xf numFmtId="0" fontId="24" fillId="0" borderId="16" xfId="0" applyFont="1" applyBorder="1" applyAlignment="1">
      <alignment horizontal="center" vertical="center" wrapText="1"/>
    </xf>
    <xf numFmtId="0" fontId="22" fillId="6" borderId="16"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6" fillId="0" borderId="16"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22" fillId="7" borderId="23"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30" xfId="0" applyFont="1" applyBorder="1" applyAlignment="1">
      <alignment horizontal="center" vertical="center" wrapText="1"/>
    </xf>
    <xf numFmtId="0" fontId="22" fillId="6" borderId="31" xfId="0" applyFont="1" applyFill="1" applyBorder="1" applyAlignment="1">
      <alignment horizontal="center" vertical="center" wrapText="1"/>
    </xf>
    <xf numFmtId="0" fontId="22" fillId="19" borderId="31" xfId="0" applyFont="1" applyFill="1" applyBorder="1" applyAlignment="1">
      <alignment horizontal="center" vertical="center" wrapText="1"/>
    </xf>
    <xf numFmtId="0" fontId="22" fillId="19" borderId="23" xfId="0" applyFont="1" applyFill="1" applyBorder="1" applyAlignment="1">
      <alignment horizontal="center" vertical="center" wrapText="1"/>
    </xf>
    <xf numFmtId="0" fontId="23" fillId="0" borderId="34" xfId="0" applyFont="1" applyBorder="1" applyAlignment="1">
      <alignment horizontal="justify" vertical="center" wrapText="1"/>
    </xf>
    <xf numFmtId="0" fontId="19" fillId="18" borderId="37" xfId="0" applyFont="1" applyFill="1" applyBorder="1" applyAlignment="1">
      <alignment horizontal="center" vertical="center" wrapText="1"/>
    </xf>
    <xf numFmtId="0" fontId="19" fillId="18" borderId="29" xfId="0" applyFont="1" applyFill="1" applyBorder="1" applyAlignment="1">
      <alignment horizontal="center" vertical="center" wrapText="1"/>
    </xf>
    <xf numFmtId="0" fontId="28" fillId="0" borderId="33" xfId="0" applyFont="1" applyBorder="1" applyAlignment="1">
      <alignment horizontal="left" vertical="center" wrapText="1"/>
    </xf>
    <xf numFmtId="0" fontId="28" fillId="0" borderId="32" xfId="0" applyFont="1" applyBorder="1" applyAlignment="1">
      <alignment horizontal="justify" vertical="center" wrapText="1"/>
    </xf>
    <xf numFmtId="0" fontId="13" fillId="20" borderId="6" xfId="0" applyFont="1" applyFill="1" applyBorder="1" applyAlignment="1">
      <alignment horizontal="center"/>
    </xf>
    <xf numFmtId="0" fontId="13" fillId="20" borderId="6" xfId="0" applyFont="1" applyFill="1" applyBorder="1" applyAlignment="1">
      <alignment horizontal="center" vertical="center" wrapText="1"/>
    </xf>
    <xf numFmtId="0" fontId="12" fillId="23" borderId="6" xfId="0" applyFont="1" applyFill="1" applyBorder="1" applyAlignment="1">
      <alignment horizontal="center" vertical="center" wrapText="1"/>
    </xf>
    <xf numFmtId="0" fontId="13" fillId="23" borderId="6" xfId="0" applyFont="1" applyFill="1" applyBorder="1" applyAlignment="1">
      <alignment horizontal="center" vertical="center" wrapText="1"/>
    </xf>
    <xf numFmtId="0" fontId="12" fillId="20" borderId="6" xfId="1" applyFont="1" applyFill="1" applyBorder="1" applyAlignment="1">
      <alignment horizontal="left" vertical="center" wrapText="1" shrinkToFit="1"/>
    </xf>
    <xf numFmtId="0" fontId="11" fillId="20" borderId="6" xfId="1" applyFont="1" applyFill="1" applyBorder="1" applyAlignment="1">
      <alignment vertical="center" wrapText="1"/>
    </xf>
    <xf numFmtId="0" fontId="13" fillId="20" borderId="6" xfId="0" applyFont="1" applyFill="1" applyBorder="1" applyAlignment="1">
      <alignment horizontal="center" vertical="center"/>
    </xf>
    <xf numFmtId="0" fontId="30" fillId="0" borderId="6" xfId="0" applyFont="1" applyBorder="1" applyAlignment="1">
      <alignment horizontal="center" vertical="center"/>
    </xf>
    <xf numFmtId="0" fontId="12" fillId="20" borderId="6" xfId="0" applyFont="1" applyFill="1" applyBorder="1" applyAlignment="1">
      <alignment horizontal="center" vertical="center" wrapText="1"/>
    </xf>
    <xf numFmtId="0" fontId="11" fillId="20" borderId="6" xfId="1" applyFont="1" applyFill="1" applyBorder="1" applyAlignment="1">
      <alignment vertical="top" wrapText="1"/>
    </xf>
    <xf numFmtId="0" fontId="11" fillId="20" borderId="6" xfId="1" applyFont="1" applyFill="1" applyBorder="1" applyAlignment="1">
      <alignment horizontal="left" vertical="top" wrapText="1"/>
    </xf>
    <xf numFmtId="0" fontId="30" fillId="20" borderId="6" xfId="1" applyFont="1" applyFill="1" applyBorder="1" applyAlignment="1">
      <alignment vertical="center" wrapText="1"/>
    </xf>
    <xf numFmtId="0" fontId="30" fillId="20" borderId="6" xfId="0" applyFont="1" applyFill="1" applyBorder="1" applyAlignment="1">
      <alignment horizontal="left" vertical="top" wrapText="1"/>
    </xf>
    <xf numFmtId="0" fontId="30" fillId="20" borderId="6" xfId="0" applyFont="1" applyFill="1" applyBorder="1" applyAlignment="1">
      <alignment vertical="top" wrapText="1"/>
    </xf>
    <xf numFmtId="0" fontId="30" fillId="20" borderId="6" xfId="0" applyFont="1" applyFill="1" applyBorder="1" applyAlignment="1">
      <alignment horizontal="center" vertical="center"/>
    </xf>
    <xf numFmtId="0" fontId="13" fillId="20" borderId="6" xfId="0" applyFont="1" applyFill="1" applyBorder="1" applyAlignment="1">
      <alignment horizontal="left" vertical="center" wrapText="1"/>
    </xf>
    <xf numFmtId="0" fontId="30" fillId="20" borderId="6" xfId="0" applyFont="1" applyFill="1" applyBorder="1" applyAlignment="1">
      <alignment vertical="center"/>
    </xf>
    <xf numFmtId="0" fontId="30" fillId="20" borderId="6" xfId="0" applyFont="1" applyFill="1" applyBorder="1" applyAlignment="1">
      <alignment vertical="center" wrapText="1"/>
    </xf>
    <xf numFmtId="0" fontId="14" fillId="0" borderId="0" xfId="0" applyFont="1" applyAlignment="1">
      <alignment horizontal="center"/>
    </xf>
    <xf numFmtId="0" fontId="13" fillId="20" borderId="40" xfId="0" applyFont="1" applyFill="1" applyBorder="1" applyAlignment="1">
      <alignment horizontal="center" vertical="center" wrapText="1"/>
    </xf>
    <xf numFmtId="0" fontId="1" fillId="0" borderId="41" xfId="0" applyFont="1" applyBorder="1"/>
    <xf numFmtId="0" fontId="0" fillId="0" borderId="41" xfId="0" applyBorder="1"/>
    <xf numFmtId="0" fontId="5" fillId="0" borderId="43" xfId="2" applyFont="1" applyBorder="1" applyAlignment="1">
      <alignment horizontal="center" vertical="center" wrapText="1"/>
    </xf>
    <xf numFmtId="0" fontId="10" fillId="0" borderId="43" xfId="1" applyFont="1" applyBorder="1" applyAlignment="1">
      <alignment horizontal="center" vertical="center" wrapText="1"/>
    </xf>
    <xf numFmtId="0" fontId="0" fillId="0" borderId="43" xfId="0" applyBorder="1"/>
    <xf numFmtId="0" fontId="0" fillId="0" borderId="44" xfId="0" applyBorder="1"/>
    <xf numFmtId="0" fontId="3" fillId="3" borderId="40" xfId="1" applyFont="1" applyFill="1" applyBorder="1" applyAlignment="1">
      <alignment vertical="center"/>
    </xf>
    <xf numFmtId="0" fontId="3" fillId="3" borderId="42" xfId="2" applyFont="1" applyFill="1" applyBorder="1" applyAlignment="1">
      <alignment vertical="center"/>
    </xf>
    <xf numFmtId="0" fontId="13" fillId="20" borderId="22" xfId="0" applyFont="1" applyFill="1" applyBorder="1" applyAlignment="1">
      <alignment horizontal="center"/>
    </xf>
    <xf numFmtId="0" fontId="6" fillId="0" borderId="39" xfId="17" applyFont="1" applyBorder="1" applyAlignment="1">
      <alignment vertical="center" wrapText="1"/>
    </xf>
    <xf numFmtId="0" fontId="11" fillId="20" borderId="6" xfId="0" applyFont="1" applyFill="1" applyBorder="1" applyAlignment="1">
      <alignment horizontal="left" vertical="top" wrapText="1"/>
    </xf>
    <xf numFmtId="0" fontId="22" fillId="19" borderId="47" xfId="0" applyFont="1" applyFill="1" applyBorder="1" applyAlignment="1">
      <alignment horizontal="center" vertical="center" wrapText="1"/>
    </xf>
    <xf numFmtId="0" fontId="22" fillId="19" borderId="0" xfId="0" applyFont="1" applyFill="1" applyAlignment="1">
      <alignment horizontal="center" vertical="center" wrapText="1"/>
    </xf>
    <xf numFmtId="0" fontId="22" fillId="19" borderId="32" xfId="0" applyFont="1" applyFill="1" applyBorder="1" applyAlignment="1">
      <alignment horizontal="center" vertical="center" wrapText="1"/>
    </xf>
    <xf numFmtId="0" fontId="22" fillId="19" borderId="3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7" xfId="0" applyFont="1" applyFill="1" applyBorder="1" applyAlignment="1">
      <alignment horizontal="center" vertical="center" wrapText="1"/>
    </xf>
    <xf numFmtId="0" fontId="3" fillId="5" borderId="40" xfId="1" applyFont="1" applyFill="1" applyBorder="1" applyAlignment="1">
      <alignment horizontal="center" vertical="center" wrapText="1"/>
    </xf>
    <xf numFmtId="0" fontId="6" fillId="5" borderId="40" xfId="1" applyFont="1" applyFill="1" applyBorder="1" applyAlignment="1">
      <alignment horizontal="center" vertical="center" wrapText="1"/>
    </xf>
    <xf numFmtId="0" fontId="3" fillId="5" borderId="42" xfId="1" applyFont="1" applyFill="1" applyBorder="1" applyAlignment="1">
      <alignment horizontal="center" vertical="center" wrapText="1"/>
    </xf>
    <xf numFmtId="17" fontId="12" fillId="20" borderId="6" xfId="0" applyNumberFormat="1" applyFont="1" applyFill="1" applyBorder="1" applyAlignment="1">
      <alignment horizontal="center" vertical="center" wrapText="1"/>
    </xf>
    <xf numFmtId="0" fontId="1" fillId="0" borderId="6" xfId="0" applyFont="1" applyBorder="1" applyAlignment="1">
      <alignment vertical="center"/>
    </xf>
    <xf numFmtId="0" fontId="30" fillId="0" borderId="6" xfId="0" applyFont="1" applyBorder="1" applyAlignment="1">
      <alignment horizontal="center" vertical="center" wrapText="1"/>
    </xf>
    <xf numFmtId="0" fontId="0" fillId="0" borderId="0" xfId="0" applyAlignment="1">
      <alignment wrapText="1"/>
    </xf>
    <xf numFmtId="0" fontId="31" fillId="7" borderId="13" xfId="0" applyFont="1" applyFill="1" applyBorder="1" applyAlignment="1">
      <alignment horizontal="center" vertical="center" wrapText="1"/>
    </xf>
    <xf numFmtId="14" fontId="12" fillId="20" borderId="6" xfId="0" applyNumberFormat="1" applyFont="1" applyFill="1" applyBorder="1" applyAlignment="1">
      <alignment horizontal="center" vertical="center" wrapText="1"/>
    </xf>
    <xf numFmtId="0" fontId="2" fillId="0" borderId="6" xfId="1" applyBorder="1" applyAlignment="1">
      <alignment horizontal="left" vertical="top" wrapText="1"/>
    </xf>
    <xf numFmtId="0" fontId="14" fillId="0" borderId="6" xfId="0" applyFont="1" applyBorder="1" applyAlignment="1">
      <alignment horizontal="left" wrapText="1"/>
    </xf>
    <xf numFmtId="0" fontId="5" fillId="0" borderId="43" xfId="1" applyFont="1" applyBorder="1" applyAlignment="1">
      <alignment horizontal="left" vertical="top" wrapText="1"/>
    </xf>
    <xf numFmtId="0" fontId="14" fillId="0" borderId="6" xfId="0" applyFont="1" applyBorder="1" applyAlignment="1">
      <alignment horizontal="left" vertical="top" wrapText="1"/>
    </xf>
    <xf numFmtId="0" fontId="32" fillId="20" borderId="6" xfId="0" applyFont="1" applyFill="1" applyBorder="1" applyAlignment="1">
      <alignment horizontal="center" vertical="center"/>
    </xf>
    <xf numFmtId="0" fontId="16" fillId="24" borderId="27" xfId="0" applyFont="1" applyFill="1" applyBorder="1" applyAlignment="1">
      <alignment horizontal="left" wrapText="1" readingOrder="1"/>
    </xf>
    <xf numFmtId="0" fontId="16" fillId="24" borderId="28" xfId="0" applyFont="1" applyFill="1" applyBorder="1" applyAlignment="1">
      <alignment horizontal="left" wrapText="1" readingOrder="1"/>
    </xf>
    <xf numFmtId="0" fontId="33" fillId="13" borderId="26" xfId="0" applyFont="1" applyFill="1" applyBorder="1" applyAlignment="1">
      <alignment horizontal="center" wrapText="1" readingOrder="1"/>
    </xf>
    <xf numFmtId="0" fontId="0" fillId="25" borderId="0" xfId="0" applyFill="1"/>
    <xf numFmtId="0" fontId="16" fillId="10" borderId="0" xfId="0" applyFont="1" applyFill="1" applyAlignment="1">
      <alignment horizontal="center" wrapText="1" readingOrder="1"/>
    </xf>
    <xf numFmtId="0" fontId="16" fillId="10" borderId="58" xfId="0" applyFont="1" applyFill="1" applyBorder="1" applyAlignment="1">
      <alignment horizontal="left" wrapText="1" readingOrder="1"/>
    </xf>
    <xf numFmtId="0" fontId="13" fillId="20" borderId="6" xfId="0" applyFont="1" applyFill="1" applyBorder="1" applyAlignment="1">
      <alignment horizontal="center" vertical="center"/>
    </xf>
    <xf numFmtId="0" fontId="13" fillId="20" borderId="6" xfId="0" applyFont="1" applyFill="1" applyBorder="1" applyAlignment="1">
      <alignment horizontal="center"/>
    </xf>
    <xf numFmtId="0" fontId="12" fillId="21" borderId="6" xfId="0" applyFont="1" applyFill="1" applyBorder="1" applyAlignment="1">
      <alignment horizontal="center" vertical="center" wrapText="1"/>
    </xf>
    <xf numFmtId="0" fontId="29" fillId="22" borderId="6" xfId="0" applyFont="1" applyFill="1" applyBorder="1" applyAlignment="1">
      <alignment horizontal="center" vertical="center"/>
    </xf>
    <xf numFmtId="0" fontId="0" fillId="0" borderId="56" xfId="0" applyBorder="1" applyAlignment="1">
      <alignment horizontal="center"/>
    </xf>
    <xf numFmtId="0" fontId="0" fillId="0" borderId="57" xfId="0" applyBorder="1" applyAlignment="1">
      <alignment horizontal="center"/>
    </xf>
    <xf numFmtId="0" fontId="0" fillId="0" borderId="22" xfId="0" applyBorder="1" applyAlignment="1">
      <alignment horizontal="center"/>
    </xf>
    <xf numFmtId="0" fontId="6" fillId="0" borderId="6" xfId="17" applyFont="1" applyBorder="1" applyAlignment="1">
      <alignment horizontal="left" vertical="center" wrapText="1"/>
    </xf>
    <xf numFmtId="0" fontId="6" fillId="4" borderId="48" xfId="2" applyFont="1" applyFill="1" applyBorder="1" applyAlignment="1" applyProtection="1">
      <alignment horizontal="left" vertical="center" wrapText="1"/>
      <protection locked="0"/>
    </xf>
    <xf numFmtId="0" fontId="6" fillId="4" borderId="49" xfId="2" applyFont="1" applyFill="1" applyBorder="1" applyAlignment="1" applyProtection="1">
      <alignment horizontal="left" vertical="center" wrapText="1"/>
      <protection locked="0"/>
    </xf>
    <xf numFmtId="0" fontId="6" fillId="0" borderId="38" xfId="17" applyFont="1" applyBorder="1" applyAlignment="1">
      <alignment horizontal="center" vertical="center" wrapText="1"/>
    </xf>
    <xf numFmtId="0" fontId="6" fillId="0" borderId="39" xfId="17" applyFont="1" applyBorder="1" applyAlignment="1">
      <alignment horizontal="center" vertical="center" wrapText="1"/>
    </xf>
    <xf numFmtId="0" fontId="6" fillId="0" borderId="40" xfId="17" applyFont="1" applyBorder="1" applyAlignment="1">
      <alignment horizontal="center" vertical="center" wrapText="1"/>
    </xf>
    <xf numFmtId="0" fontId="6" fillId="0" borderId="6" xfId="17" applyFont="1" applyBorder="1" applyAlignment="1">
      <alignment horizontal="center" vertical="center" wrapText="1"/>
    </xf>
    <xf numFmtId="14" fontId="6" fillId="4" borderId="6" xfId="2" applyNumberFormat="1" applyFont="1" applyFill="1" applyBorder="1" applyAlignment="1" applyProtection="1">
      <alignment horizontal="left" wrapText="1"/>
      <protection locked="0"/>
    </xf>
    <xf numFmtId="0" fontId="6" fillId="0" borderId="53" xfId="17" applyFont="1" applyBorder="1" applyAlignment="1">
      <alignment horizontal="center" vertical="center" wrapText="1"/>
    </xf>
    <xf numFmtId="0" fontId="6" fillId="0" borderId="54" xfId="17" applyFont="1" applyBorder="1" applyAlignment="1">
      <alignment horizontal="center" vertical="center" wrapText="1"/>
    </xf>
    <xf numFmtId="0" fontId="6" fillId="0" borderId="55" xfId="17" applyFont="1" applyBorder="1" applyAlignment="1">
      <alignment horizontal="center" vertical="center" wrapText="1"/>
    </xf>
    <xf numFmtId="0" fontId="6" fillId="0" borderId="3" xfId="17" applyFont="1" applyBorder="1" applyAlignment="1">
      <alignment horizontal="center" vertical="center" wrapText="1"/>
    </xf>
    <xf numFmtId="0" fontId="6" fillId="0" borderId="0" xfId="17" applyFont="1" applyAlignment="1">
      <alignment horizontal="center" vertical="center" wrapText="1"/>
    </xf>
    <xf numFmtId="0" fontId="6" fillId="0" borderId="4" xfId="17" applyFont="1" applyBorder="1" applyAlignment="1">
      <alignment horizontal="center" vertical="center" wrapText="1"/>
    </xf>
    <xf numFmtId="0" fontId="6" fillId="0" borderId="24" xfId="17" applyFont="1" applyBorder="1" applyAlignment="1">
      <alignment horizontal="center" vertical="center" wrapText="1"/>
    </xf>
    <xf numFmtId="0" fontId="6" fillId="0" borderId="25" xfId="17" applyFont="1" applyBorder="1" applyAlignment="1">
      <alignment horizontal="center" vertical="center" wrapText="1"/>
    </xf>
    <xf numFmtId="0" fontId="6" fillId="0" borderId="5" xfId="17" applyFont="1" applyBorder="1" applyAlignment="1">
      <alignment horizontal="center" vertical="center" wrapText="1"/>
    </xf>
    <xf numFmtId="0" fontId="3" fillId="2" borderId="52" xfId="1" applyFont="1" applyFill="1" applyBorder="1" applyAlignment="1">
      <alignment horizontal="left" vertical="center" wrapText="1"/>
    </xf>
    <xf numFmtId="0" fontId="3" fillId="2" borderId="2" xfId="1" applyFont="1" applyFill="1" applyBorder="1" applyAlignment="1">
      <alignment horizontal="left" vertical="center" wrapText="1"/>
    </xf>
    <xf numFmtId="0" fontId="3" fillId="3" borderId="1" xfId="2" applyFont="1" applyFill="1" applyBorder="1" applyAlignment="1">
      <alignment horizontal="left" vertical="center"/>
    </xf>
    <xf numFmtId="0" fontId="3" fillId="3" borderId="2" xfId="2" applyFont="1" applyFill="1" applyBorder="1" applyAlignment="1">
      <alignment horizontal="left" vertical="center"/>
    </xf>
    <xf numFmtId="0" fontId="3" fillId="5" borderId="40" xfId="1" applyFont="1" applyFill="1" applyBorder="1" applyAlignment="1">
      <alignment horizontal="center" vertical="center" wrapText="1"/>
    </xf>
    <xf numFmtId="0" fontId="13" fillId="20" borderId="45" xfId="0" applyFont="1" applyFill="1" applyBorder="1" applyAlignment="1">
      <alignment horizontal="center" vertical="center"/>
    </xf>
    <xf numFmtId="0" fontId="13" fillId="20" borderId="22" xfId="0" applyFont="1" applyFill="1" applyBorder="1" applyAlignment="1">
      <alignment horizontal="center" vertical="center"/>
    </xf>
    <xf numFmtId="0" fontId="3" fillId="2" borderId="51" xfId="1" applyFont="1" applyFill="1" applyBorder="1" applyAlignment="1">
      <alignment horizontal="left" vertical="center" wrapText="1"/>
    </xf>
    <xf numFmtId="0" fontId="3" fillId="3" borderId="51" xfId="2" applyFont="1" applyFill="1" applyBorder="1" applyAlignment="1">
      <alignment horizontal="left" vertical="center"/>
    </xf>
    <xf numFmtId="0" fontId="6" fillId="4" borderId="50" xfId="2" applyFont="1" applyFill="1" applyBorder="1" applyAlignment="1" applyProtection="1">
      <alignment horizontal="left" vertical="center" wrapText="1"/>
      <protection locked="0"/>
    </xf>
    <xf numFmtId="0" fontId="13" fillId="20" borderId="22" xfId="0" applyFont="1" applyFill="1" applyBorder="1" applyAlignment="1">
      <alignment horizontal="center"/>
    </xf>
    <xf numFmtId="0" fontId="12" fillId="21" borderId="22" xfId="0" applyFont="1" applyFill="1" applyBorder="1" applyAlignment="1">
      <alignment horizontal="center" vertical="center" wrapText="1"/>
    </xf>
    <xf numFmtId="0" fontId="29" fillId="22" borderId="46" xfId="0" applyFont="1" applyFill="1" applyBorder="1" applyAlignment="1">
      <alignment horizontal="center" vertical="center"/>
    </xf>
    <xf numFmtId="0" fontId="29" fillId="22" borderId="41" xfId="0" applyFont="1" applyFill="1" applyBorder="1" applyAlignment="1">
      <alignment horizontal="center" vertical="center"/>
    </xf>
    <xf numFmtId="0" fontId="23" fillId="0" borderId="35" xfId="0" applyFont="1" applyBorder="1" applyAlignment="1">
      <alignment horizontal="left" vertical="center" wrapText="1"/>
    </xf>
    <xf numFmtId="0" fontId="23" fillId="0" borderId="33" xfId="0" applyFont="1" applyBorder="1" applyAlignment="1">
      <alignment horizontal="left" vertical="center" wrapText="1"/>
    </xf>
    <xf numFmtId="0" fontId="23" fillId="0" borderId="36"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7" xfId="0" applyFont="1" applyBorder="1" applyAlignment="1">
      <alignment horizontal="center" vertical="center" wrapText="1"/>
    </xf>
    <xf numFmtId="0" fontId="18" fillId="16" borderId="10" xfId="0" applyFont="1" applyFill="1" applyBorder="1" applyAlignment="1">
      <alignment horizontal="center" vertical="center" wrapText="1"/>
    </xf>
    <xf numFmtId="0" fontId="18" fillId="16" borderId="11" xfId="0" applyFont="1" applyFill="1" applyBorder="1" applyAlignment="1">
      <alignment horizontal="center" vertical="center" wrapText="1"/>
    </xf>
    <xf numFmtId="0" fontId="18" fillId="16" borderId="9" xfId="0" applyFont="1" applyFill="1" applyBorder="1" applyAlignment="1">
      <alignment horizontal="center" vertical="center" wrapText="1"/>
    </xf>
    <xf numFmtId="0" fontId="19" fillId="6" borderId="10" xfId="0" applyFont="1" applyFill="1" applyBorder="1" applyAlignment="1">
      <alignment horizontal="center" vertical="center"/>
    </xf>
    <xf numFmtId="0" fontId="19" fillId="6" borderId="9" xfId="0" applyFont="1" applyFill="1" applyBorder="1" applyAlignment="1">
      <alignment horizontal="center" vertical="center"/>
    </xf>
    <xf numFmtId="0" fontId="18" fillId="16" borderId="17" xfId="0" applyFont="1" applyFill="1" applyBorder="1" applyAlignment="1">
      <alignment horizontal="center" vertical="center" wrapText="1"/>
    </xf>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18" fillId="16" borderId="20" xfId="0" applyFont="1" applyFill="1" applyBorder="1" applyAlignment="1">
      <alignment horizontal="center" vertical="center" textRotation="180" wrapText="1"/>
    </xf>
    <xf numFmtId="0" fontId="18" fillId="16" borderId="15" xfId="0" applyFont="1" applyFill="1" applyBorder="1" applyAlignment="1">
      <alignment horizontal="center" vertical="center" textRotation="180" wrapText="1"/>
    </xf>
    <xf numFmtId="0" fontId="18" fillId="16" borderId="14" xfId="0" applyFont="1" applyFill="1" applyBorder="1" applyAlignment="1">
      <alignment horizontal="center" vertical="center" textRotation="180" wrapText="1"/>
    </xf>
    <xf numFmtId="0" fontId="22" fillId="0" borderId="32" xfId="0" applyFont="1" applyBorder="1" applyAlignment="1">
      <alignment horizontal="center" vertical="center" wrapText="1"/>
    </xf>
    <xf numFmtId="0" fontId="22" fillId="0" borderId="36" xfId="0" applyFont="1" applyBorder="1" applyAlignment="1">
      <alignment horizontal="center" vertical="center" wrapText="1"/>
    </xf>
    <xf numFmtId="0" fontId="23" fillId="0" borderId="34" xfId="0" applyFont="1" applyBorder="1" applyAlignment="1">
      <alignment horizontal="left" vertical="center" wrapText="1"/>
    </xf>
  </cellXfs>
  <cellStyles count="19">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İzlenen Köprü" xfId="14" builtinId="9" hidden="1"/>
    <cellStyle name="İzlenen Köprü" xfId="16" builtinId="9" hidden="1"/>
    <cellStyle name="Köprü" xfId="3" builtinId="8" hidden="1"/>
    <cellStyle name="Köprü" xfId="5" builtinId="8" hidden="1"/>
    <cellStyle name="Köprü" xfId="7" builtinId="8" hidden="1"/>
    <cellStyle name="Köprü" xfId="9" builtinId="8" hidden="1"/>
    <cellStyle name="Köprü" xfId="11" builtinId="8" hidden="1"/>
    <cellStyle name="Köprü" xfId="13" builtinId="8" hidden="1"/>
    <cellStyle name="Köprü" xfId="15" builtinId="8" hidden="1"/>
    <cellStyle name="Normal" xfId="0" builtinId="0"/>
    <cellStyle name="Normal 2" xfId="1" xr:uid="{00000000-0005-0000-0000-00000F000000}"/>
    <cellStyle name="Normal 3" xfId="18" xr:uid="{00000000-0005-0000-0000-000010000000}"/>
    <cellStyle name="Normal_FP_DESN" xfId="2" xr:uid="{00000000-0005-0000-0000-000011000000}"/>
    <cellStyle name="Normal_Sayfa1" xfId="17" xr:uid="{00000000-0005-0000-0000-000012000000}"/>
  </cellStyles>
  <dxfs count="59">
    <dxf>
      <fill>
        <patternFill>
          <bgColor rgb="FFFF0000"/>
        </patternFill>
      </fill>
    </dxf>
    <dxf>
      <fill>
        <patternFill>
          <bgColor rgb="FFFFFF00"/>
        </patternFill>
      </fill>
    </dxf>
    <dxf>
      <fill>
        <patternFill>
          <bgColor theme="4"/>
        </patternFill>
      </fill>
    </dxf>
    <dxf>
      <fill>
        <patternFill>
          <bgColor theme="5"/>
        </patternFill>
      </fill>
    </dxf>
    <dxf>
      <fill>
        <patternFill>
          <bgColor rgb="FFFF0000"/>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rgb="FFFFFF00"/>
        </patternFill>
      </fill>
    </dxf>
    <dxf>
      <fill>
        <patternFill>
          <bgColor theme="4"/>
        </patternFill>
      </fill>
    </dxf>
    <dxf>
      <fill>
        <patternFill>
          <bgColor theme="5"/>
        </patternFill>
      </fill>
    </dxf>
    <dxf>
      <fill>
        <patternFill>
          <bgColor rgb="FFFF0000"/>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4"/>
        </patternFill>
      </fill>
    </dxf>
    <dxf>
      <fill>
        <patternFill>
          <bgColor theme="5"/>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4"/>
        </patternFill>
      </fill>
    </dxf>
    <dxf>
      <fill>
        <patternFill>
          <bgColor theme="4"/>
        </patternFill>
      </fill>
    </dxf>
    <dxf>
      <fill>
        <patternFill>
          <bgColor rgb="FFFFFF00"/>
        </patternFill>
      </fill>
    </dxf>
    <dxf>
      <fill>
        <patternFill>
          <bgColor theme="5"/>
        </patternFill>
      </fill>
    </dxf>
    <dxf>
      <fill>
        <patternFill>
          <bgColor theme="4"/>
        </patternFill>
      </fill>
    </dxf>
    <dxf>
      <fill>
        <patternFill>
          <bgColor rgb="FFFFFF00"/>
        </patternFill>
      </fill>
    </dxf>
    <dxf>
      <fill>
        <patternFill>
          <bgColor theme="5"/>
        </patternFill>
      </fill>
    </dxf>
    <dxf>
      <fill>
        <patternFill>
          <bgColor theme="4"/>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4"/>
        </patternFill>
      </fill>
    </dxf>
    <dxf>
      <fill>
        <patternFill>
          <bgColor theme="5"/>
        </patternFill>
      </fill>
    </dxf>
    <dxf>
      <fill>
        <patternFill>
          <bgColor theme="5"/>
        </patternFill>
      </fill>
    </dxf>
    <dxf>
      <fill>
        <patternFill>
          <bgColor rgb="FFFF0000"/>
        </patternFill>
      </fill>
    </dxf>
    <dxf>
      <fill>
        <patternFill>
          <bgColor rgb="FFFF0000"/>
        </patternFill>
      </fill>
    </dxf>
    <dxf>
      <fill>
        <patternFill>
          <bgColor rgb="FFFFFF00"/>
        </patternFill>
      </fill>
    </dxf>
    <dxf>
      <fill>
        <patternFill>
          <bgColor theme="4"/>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theme="4"/>
        </patternFill>
      </fill>
    </dxf>
    <dxf>
      <fill>
        <patternFill>
          <bgColor rgb="FFFFFF00"/>
        </patternFill>
      </fill>
    </dxf>
    <dxf>
      <fill>
        <patternFill>
          <bgColor theme="5"/>
        </patternFill>
      </fill>
    </dxf>
    <dxf>
      <fill>
        <patternFill>
          <bgColor rgb="FFFF0000"/>
        </patternFill>
      </fill>
    </dxf>
    <dxf>
      <fill>
        <patternFill>
          <bgColor rgb="FFFF00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0</xdr:colOff>
      <xdr:row>37</xdr:row>
      <xdr:rowOff>0</xdr:rowOff>
    </xdr:from>
    <xdr:ext cx="253821" cy="264560"/>
    <xdr:sp macro="" textlink="">
      <xdr:nvSpPr>
        <xdr:cNvPr id="3" name="143 Metin kutusu">
          <a:extLst>
            <a:ext uri="{FF2B5EF4-FFF2-40B4-BE49-F238E27FC236}">
              <a16:creationId xmlns:a16="http://schemas.microsoft.com/office/drawing/2014/main" id="{00000000-0008-0000-0000-000003000000}"/>
            </a:ext>
          </a:extLst>
        </xdr:cNvPr>
        <xdr:cNvSpPr txBox="1"/>
      </xdr:nvSpPr>
      <xdr:spPr>
        <a:xfrm>
          <a:off x="381000" y="13763625"/>
          <a:ext cx="25382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xdr:col>
      <xdr:colOff>0</xdr:colOff>
      <xdr:row>49</xdr:row>
      <xdr:rowOff>0</xdr:rowOff>
    </xdr:from>
    <xdr:ext cx="253821" cy="264560"/>
    <xdr:sp macro="" textlink="">
      <xdr:nvSpPr>
        <xdr:cNvPr id="4" name="143 Metin kutusu">
          <a:extLst>
            <a:ext uri="{FF2B5EF4-FFF2-40B4-BE49-F238E27FC236}">
              <a16:creationId xmlns:a16="http://schemas.microsoft.com/office/drawing/2014/main" id="{00000000-0008-0000-0000-000004000000}"/>
            </a:ext>
          </a:extLst>
        </xdr:cNvPr>
        <xdr:cNvSpPr txBox="1"/>
      </xdr:nvSpPr>
      <xdr:spPr>
        <a:xfrm>
          <a:off x="381000" y="25260300"/>
          <a:ext cx="25382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twoCellAnchor editAs="oneCell">
    <xdr:from>
      <xdr:col>0</xdr:col>
      <xdr:colOff>0</xdr:colOff>
      <xdr:row>0</xdr:row>
      <xdr:rowOff>0</xdr:rowOff>
    </xdr:from>
    <xdr:to>
      <xdr:col>2</xdr:col>
      <xdr:colOff>177800</xdr:colOff>
      <xdr:row>5</xdr:row>
      <xdr:rowOff>13139</xdr:rowOff>
    </xdr:to>
    <xdr:pic>
      <xdr:nvPicPr>
        <xdr:cNvPr id="5" name="Resi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2659063" cy="1402202"/>
        </a:xfrm>
        <a:prstGeom prst="rect">
          <a:avLst/>
        </a:prstGeom>
      </xdr:spPr>
    </xdr:pic>
    <xdr:clientData/>
  </xdr:twoCellAnchor>
  <xdr:oneCellAnchor>
    <xdr:from>
      <xdr:col>1</xdr:col>
      <xdr:colOff>0</xdr:colOff>
      <xdr:row>74</xdr:row>
      <xdr:rowOff>0</xdr:rowOff>
    </xdr:from>
    <xdr:ext cx="253821" cy="264560"/>
    <xdr:sp macro="" textlink="">
      <xdr:nvSpPr>
        <xdr:cNvPr id="6" name="143 Metin kutusu">
          <a:extLst>
            <a:ext uri="{FF2B5EF4-FFF2-40B4-BE49-F238E27FC236}">
              <a16:creationId xmlns:a16="http://schemas.microsoft.com/office/drawing/2014/main" id="{00000000-0008-0000-0000-000006000000}"/>
            </a:ext>
          </a:extLst>
        </xdr:cNvPr>
        <xdr:cNvSpPr txBox="1"/>
      </xdr:nvSpPr>
      <xdr:spPr>
        <a:xfrm>
          <a:off x="723900" y="4181475"/>
          <a:ext cx="25382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oneCellAnchor>
    <xdr:from>
      <xdr:col>1</xdr:col>
      <xdr:colOff>0</xdr:colOff>
      <xdr:row>74</xdr:row>
      <xdr:rowOff>0</xdr:rowOff>
    </xdr:from>
    <xdr:ext cx="253821" cy="264560"/>
    <xdr:sp macro="" textlink="">
      <xdr:nvSpPr>
        <xdr:cNvPr id="7" name="143 Metin kutusu">
          <a:extLst>
            <a:ext uri="{FF2B5EF4-FFF2-40B4-BE49-F238E27FC236}">
              <a16:creationId xmlns:a16="http://schemas.microsoft.com/office/drawing/2014/main" id="{00000000-0008-0000-0000-000007000000}"/>
            </a:ext>
          </a:extLst>
        </xdr:cNvPr>
        <xdr:cNvSpPr txBox="1"/>
      </xdr:nvSpPr>
      <xdr:spPr>
        <a:xfrm>
          <a:off x="723900" y="4181475"/>
          <a:ext cx="25382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6569</xdr:colOff>
      <xdr:row>0</xdr:row>
      <xdr:rowOff>13137</xdr:rowOff>
    </xdr:from>
    <xdr:to>
      <xdr:col>2</xdr:col>
      <xdr:colOff>0</xdr:colOff>
      <xdr:row>4</xdr:row>
      <xdr:rowOff>295603</xdr:rowOff>
    </xdr:to>
    <xdr:pic>
      <xdr:nvPicPr>
        <xdr:cNvPr id="2" name="Resim 6" descr="Laboratuvarın Logosu">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69" y="13137"/>
          <a:ext cx="3632638" cy="1379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4"/>
  <sheetViews>
    <sheetView tabSelected="1" zoomScale="75" zoomScaleNormal="75" zoomScalePageLayoutView="230" workbookViewId="0">
      <selection activeCell="B8" sqref="B8:S8"/>
    </sheetView>
  </sheetViews>
  <sheetFormatPr defaultColWidth="8.88671875" defaultRowHeight="14.4" x14ac:dyDescent="0.3"/>
  <cols>
    <col min="1" max="1" width="13.44140625" style="82" bestFit="1" customWidth="1"/>
    <col min="2" max="2" width="23.6640625" style="14" customWidth="1"/>
    <col min="3" max="3" width="98.44140625" style="13" customWidth="1"/>
    <col min="4" max="4" width="42.88671875" style="13" customWidth="1"/>
    <col min="5" max="5" width="49.88671875" style="13" customWidth="1"/>
    <col min="9" max="9" width="15.109375" customWidth="1"/>
    <col min="10" max="10" width="32" customWidth="1"/>
    <col min="12" max="12" width="29.5546875" customWidth="1"/>
    <col min="14" max="14" width="10.33203125" bestFit="1" customWidth="1"/>
    <col min="15" max="15" width="15.33203125" customWidth="1"/>
    <col min="16" max="16" width="11.109375" customWidth="1"/>
    <col min="17" max="17" width="12.6640625" customWidth="1"/>
    <col min="19" max="19" width="15.88671875" bestFit="1" customWidth="1"/>
    <col min="20" max="20" width="27.88671875" customWidth="1"/>
  </cols>
  <sheetData>
    <row r="1" spans="1:20" s="6" customFormat="1" ht="24" customHeight="1" x14ac:dyDescent="0.2">
      <c r="A1" s="131"/>
      <c r="B1" s="132"/>
      <c r="C1" s="136" t="s">
        <v>363</v>
      </c>
      <c r="D1" s="137"/>
      <c r="E1" s="137"/>
      <c r="F1" s="137"/>
      <c r="G1" s="137"/>
      <c r="H1" s="137"/>
      <c r="I1" s="137"/>
      <c r="J1" s="137"/>
      <c r="K1" s="137"/>
      <c r="L1" s="137"/>
      <c r="M1" s="137"/>
      <c r="N1" s="137"/>
      <c r="O1" s="137"/>
      <c r="P1" s="137"/>
      <c r="Q1" s="137"/>
      <c r="R1" s="138"/>
      <c r="S1" s="128" t="s">
        <v>365</v>
      </c>
      <c r="T1" s="128"/>
    </row>
    <row r="2" spans="1:20" s="6" customFormat="1" ht="24" customHeight="1" x14ac:dyDescent="0.2">
      <c r="A2" s="133"/>
      <c r="B2" s="134"/>
      <c r="C2" s="139"/>
      <c r="D2" s="140"/>
      <c r="E2" s="140"/>
      <c r="F2" s="140"/>
      <c r="G2" s="140"/>
      <c r="H2" s="140"/>
      <c r="I2" s="140"/>
      <c r="J2" s="140"/>
      <c r="K2" s="140"/>
      <c r="L2" s="140"/>
      <c r="M2" s="140"/>
      <c r="N2" s="140"/>
      <c r="O2" s="140"/>
      <c r="P2" s="140"/>
      <c r="Q2" s="140"/>
      <c r="R2" s="141"/>
      <c r="S2" s="128" t="s">
        <v>366</v>
      </c>
      <c r="T2" s="128"/>
    </row>
    <row r="3" spans="1:20" s="6" customFormat="1" ht="24" customHeight="1" x14ac:dyDescent="0.2">
      <c r="A3" s="133"/>
      <c r="B3" s="134"/>
      <c r="C3" s="139"/>
      <c r="D3" s="140"/>
      <c r="E3" s="140"/>
      <c r="F3" s="140"/>
      <c r="G3" s="140"/>
      <c r="H3" s="140"/>
      <c r="I3" s="140"/>
      <c r="J3" s="140"/>
      <c r="K3" s="140"/>
      <c r="L3" s="140"/>
      <c r="M3" s="140"/>
      <c r="N3" s="140"/>
      <c r="O3" s="140"/>
      <c r="P3" s="140"/>
      <c r="Q3" s="140"/>
      <c r="R3" s="141"/>
      <c r="S3" s="128" t="s">
        <v>8</v>
      </c>
      <c r="T3" s="128"/>
    </row>
    <row r="4" spans="1:20" s="6" customFormat="1" ht="15" customHeight="1" x14ac:dyDescent="0.2">
      <c r="A4" s="133"/>
      <c r="B4" s="134"/>
      <c r="C4" s="139"/>
      <c r="D4" s="140"/>
      <c r="E4" s="140"/>
      <c r="F4" s="140"/>
      <c r="G4" s="140"/>
      <c r="H4" s="140"/>
      <c r="I4" s="140"/>
      <c r="J4" s="140"/>
      <c r="K4" s="140"/>
      <c r="L4" s="140"/>
      <c r="M4" s="140"/>
      <c r="N4" s="140"/>
      <c r="O4" s="140"/>
      <c r="P4" s="140"/>
      <c r="Q4" s="140"/>
      <c r="R4" s="141"/>
      <c r="S4" s="128" t="s">
        <v>352</v>
      </c>
      <c r="T4" s="128"/>
    </row>
    <row r="5" spans="1:20" s="6" customFormat="1" ht="23.4" customHeight="1" x14ac:dyDescent="0.2">
      <c r="A5" s="133"/>
      <c r="B5" s="134"/>
      <c r="C5" s="142"/>
      <c r="D5" s="143"/>
      <c r="E5" s="143"/>
      <c r="F5" s="143"/>
      <c r="G5" s="143"/>
      <c r="H5" s="143"/>
      <c r="I5" s="143"/>
      <c r="J5" s="143"/>
      <c r="K5" s="143"/>
      <c r="L5" s="143"/>
      <c r="M5" s="143"/>
      <c r="N5" s="143"/>
      <c r="O5" s="143"/>
      <c r="P5" s="143"/>
      <c r="Q5" s="143"/>
      <c r="R5" s="144"/>
      <c r="S5" s="128" t="s">
        <v>9</v>
      </c>
      <c r="T5" s="128"/>
    </row>
    <row r="6" spans="1:20" ht="15" customHeight="1" x14ac:dyDescent="0.3">
      <c r="A6" s="145" t="s">
        <v>36</v>
      </c>
      <c r="B6" s="146"/>
      <c r="C6" s="146"/>
      <c r="D6" s="146"/>
      <c r="E6" s="146"/>
      <c r="F6" s="146"/>
      <c r="G6" s="146"/>
      <c r="H6" s="146"/>
      <c r="I6" s="146"/>
      <c r="J6" s="146"/>
      <c r="K6" s="146"/>
      <c r="L6" s="146"/>
      <c r="M6" s="146"/>
      <c r="N6" s="146"/>
      <c r="O6" s="146"/>
      <c r="P6" s="146"/>
      <c r="Q6" s="146"/>
      <c r="R6" s="146"/>
      <c r="S6" s="146"/>
      <c r="T6" s="125"/>
    </row>
    <row r="7" spans="1:20" x14ac:dyDescent="0.3">
      <c r="A7" s="90" t="s">
        <v>35</v>
      </c>
      <c r="B7" s="135">
        <v>45509</v>
      </c>
      <c r="C7" s="135"/>
      <c r="D7" s="147" t="s">
        <v>540</v>
      </c>
      <c r="E7" s="148"/>
      <c r="F7" s="148"/>
      <c r="G7" s="148"/>
      <c r="H7" s="148"/>
      <c r="I7" s="148"/>
      <c r="J7" s="148"/>
      <c r="K7" s="148"/>
      <c r="L7" s="148"/>
      <c r="M7" s="148"/>
      <c r="N7" s="148"/>
      <c r="O7" s="148"/>
      <c r="P7" s="148"/>
      <c r="Q7" s="148"/>
      <c r="R7" s="148"/>
      <c r="S7" s="148"/>
      <c r="T7" s="126"/>
    </row>
    <row r="8" spans="1:20" ht="24" customHeight="1" thickBot="1" x14ac:dyDescent="0.35">
      <c r="A8" s="91" t="s">
        <v>39</v>
      </c>
      <c r="B8" s="129" t="s">
        <v>541</v>
      </c>
      <c r="C8" s="130"/>
      <c r="D8" s="130"/>
      <c r="E8" s="130"/>
      <c r="F8" s="130"/>
      <c r="G8" s="130"/>
      <c r="H8" s="130"/>
      <c r="I8" s="130"/>
      <c r="J8" s="130"/>
      <c r="K8" s="130"/>
      <c r="L8" s="130"/>
      <c r="M8" s="130"/>
      <c r="N8" s="130"/>
      <c r="O8" s="130"/>
      <c r="P8" s="130"/>
      <c r="Q8" s="130"/>
      <c r="R8" s="130"/>
      <c r="S8" s="130"/>
      <c r="T8" s="127"/>
    </row>
    <row r="9" spans="1:20" x14ac:dyDescent="0.3">
      <c r="A9" s="121" t="s">
        <v>139</v>
      </c>
      <c r="B9" s="121"/>
      <c r="C9" s="121"/>
      <c r="D9" s="121"/>
      <c r="E9" s="121"/>
      <c r="F9" s="122"/>
      <c r="G9" s="122"/>
      <c r="H9" s="122"/>
      <c r="I9" s="122"/>
      <c r="J9" s="64"/>
      <c r="K9" s="64"/>
      <c r="L9" s="123" t="s">
        <v>140</v>
      </c>
      <c r="M9" s="123"/>
      <c r="N9" s="123"/>
      <c r="O9" s="123" t="s">
        <v>141</v>
      </c>
      <c r="P9" s="123"/>
      <c r="Q9" s="123"/>
      <c r="R9" s="123"/>
      <c r="S9" s="123"/>
      <c r="T9" s="124" t="s">
        <v>142</v>
      </c>
    </row>
    <row r="10" spans="1:20" ht="123.6" customHeight="1" x14ac:dyDescent="0.3">
      <c r="A10" s="65" t="s">
        <v>12</v>
      </c>
      <c r="B10" s="65" t="s">
        <v>143</v>
      </c>
      <c r="C10" s="65" t="s">
        <v>144</v>
      </c>
      <c r="D10" s="65" t="s">
        <v>145</v>
      </c>
      <c r="E10" s="65" t="s">
        <v>146</v>
      </c>
      <c r="F10" s="65" t="s">
        <v>147</v>
      </c>
      <c r="G10" s="65" t="s">
        <v>148</v>
      </c>
      <c r="H10" s="65" t="s">
        <v>149</v>
      </c>
      <c r="I10" s="65" t="s">
        <v>40</v>
      </c>
      <c r="J10" s="65" t="s">
        <v>150</v>
      </c>
      <c r="K10" s="65" t="s">
        <v>151</v>
      </c>
      <c r="L10" s="66" t="s">
        <v>152</v>
      </c>
      <c r="M10" s="66" t="s">
        <v>153</v>
      </c>
      <c r="N10" s="66" t="s">
        <v>154</v>
      </c>
      <c r="O10" s="66" t="s">
        <v>155</v>
      </c>
      <c r="P10" s="66" t="s">
        <v>371</v>
      </c>
      <c r="Q10" s="66" t="s">
        <v>0</v>
      </c>
      <c r="R10" s="66" t="s">
        <v>157</v>
      </c>
      <c r="S10" s="67" t="s">
        <v>158</v>
      </c>
      <c r="T10" s="124"/>
    </row>
    <row r="11" spans="1:20" ht="55.2" x14ac:dyDescent="0.3">
      <c r="A11" s="65">
        <v>1</v>
      </c>
      <c r="B11" s="68" t="s">
        <v>261</v>
      </c>
      <c r="C11" s="69" t="s">
        <v>287</v>
      </c>
      <c r="D11" s="69" t="s">
        <v>288</v>
      </c>
      <c r="E11" s="69" t="s">
        <v>367</v>
      </c>
      <c r="F11" s="65">
        <v>4</v>
      </c>
      <c r="G11" s="65">
        <v>1</v>
      </c>
      <c r="H11" s="70">
        <f>F11*G11</f>
        <v>4</v>
      </c>
      <c r="I11" s="71" t="str">
        <f>IF(H11&lt;2,"Anlamsız Risk",IF(H11&lt;9,"Düşük Seviye Risk",IF(H11&lt;13,"Orta Seviye Risk",IF(H11&lt;21,"Yüksek Seviye Risk",IF(H11&lt;26,"Kabul Edilemez Risk")))))</f>
        <v>Düşük Seviye Risk</v>
      </c>
      <c r="J11" s="70" t="s">
        <v>294</v>
      </c>
      <c r="K11" s="70" t="s">
        <v>295</v>
      </c>
      <c r="L11" s="72"/>
      <c r="M11" s="72"/>
      <c r="N11" s="72"/>
      <c r="O11" s="72"/>
      <c r="P11" s="72"/>
      <c r="Q11" s="72"/>
      <c r="R11" s="72">
        <f>P11*Q11</f>
        <v>0</v>
      </c>
      <c r="S11" s="72"/>
      <c r="T11" s="65"/>
    </row>
    <row r="12" spans="1:20" ht="66" customHeight="1" x14ac:dyDescent="0.3">
      <c r="A12" s="65">
        <v>2</v>
      </c>
      <c r="B12" s="68" t="s">
        <v>262</v>
      </c>
      <c r="C12" s="69" t="s">
        <v>289</v>
      </c>
      <c r="D12" s="69" t="s">
        <v>290</v>
      </c>
      <c r="E12" s="69" t="s">
        <v>291</v>
      </c>
      <c r="F12" s="65">
        <v>3</v>
      </c>
      <c r="G12" s="65">
        <v>1</v>
      </c>
      <c r="H12" s="70">
        <f t="shared" ref="H12:H69" si="0">F12*G12</f>
        <v>3</v>
      </c>
      <c r="I12" s="71" t="str">
        <f t="shared" ref="I12:I69" si="1">IF(H12&lt;2,"Anlamsız Risk",IF(H12&lt;9,"Düşük Seviye Risk",IF(H12&lt;13,"Orta Seviye Risk",IF(H12&lt;21,"Yüksek Seviye Risk",IF(H12&lt;26,"Kabul Edilemez Risk")))))</f>
        <v>Düşük Seviye Risk</v>
      </c>
      <c r="J12" s="70" t="s">
        <v>294</v>
      </c>
      <c r="K12" s="70" t="s">
        <v>295</v>
      </c>
      <c r="L12" s="72"/>
      <c r="M12" s="72"/>
      <c r="N12" s="72"/>
      <c r="O12" s="72"/>
      <c r="P12" s="72"/>
      <c r="Q12" s="72"/>
      <c r="R12" s="72">
        <f t="shared" ref="R12:R74" si="2">P12*Q12</f>
        <v>0</v>
      </c>
      <c r="S12" s="72"/>
      <c r="T12" s="65"/>
    </row>
    <row r="13" spans="1:20" ht="41.4" x14ac:dyDescent="0.3">
      <c r="A13" s="65">
        <v>3</v>
      </c>
      <c r="B13" s="68" t="s">
        <v>262</v>
      </c>
      <c r="C13" s="69" t="s">
        <v>272</v>
      </c>
      <c r="D13" s="69" t="s">
        <v>273</v>
      </c>
      <c r="E13" s="69" t="s">
        <v>368</v>
      </c>
      <c r="F13" s="65">
        <v>2</v>
      </c>
      <c r="G13" s="65">
        <v>1</v>
      </c>
      <c r="H13" s="70">
        <f t="shared" si="0"/>
        <v>2</v>
      </c>
      <c r="I13" s="71" t="str">
        <f t="shared" si="1"/>
        <v>Düşük Seviye Risk</v>
      </c>
      <c r="J13" s="70" t="s">
        <v>294</v>
      </c>
      <c r="K13" s="70" t="s">
        <v>295</v>
      </c>
      <c r="L13" s="72"/>
      <c r="M13" s="72"/>
      <c r="N13" s="72"/>
      <c r="O13" s="72"/>
      <c r="P13" s="72"/>
      <c r="Q13" s="72"/>
      <c r="R13" s="72">
        <f t="shared" si="2"/>
        <v>0</v>
      </c>
      <c r="S13" s="72"/>
      <c r="T13" s="65"/>
    </row>
    <row r="14" spans="1:20" ht="40.950000000000003" customHeight="1" x14ac:dyDescent="0.3">
      <c r="A14" s="65">
        <v>4</v>
      </c>
      <c r="B14" s="68" t="s">
        <v>255</v>
      </c>
      <c r="C14" s="69" t="s">
        <v>45</v>
      </c>
      <c r="D14" s="69" t="s">
        <v>159</v>
      </c>
      <c r="E14" s="69" t="s">
        <v>369</v>
      </c>
      <c r="F14" s="70">
        <v>2</v>
      </c>
      <c r="G14" s="70">
        <v>1</v>
      </c>
      <c r="H14" s="70">
        <f t="shared" si="0"/>
        <v>2</v>
      </c>
      <c r="I14" s="71" t="str">
        <f t="shared" si="1"/>
        <v>Düşük Seviye Risk</v>
      </c>
      <c r="J14" s="70" t="s">
        <v>294</v>
      </c>
      <c r="K14" s="70" t="s">
        <v>295</v>
      </c>
      <c r="L14" s="72"/>
      <c r="M14" s="72"/>
      <c r="N14" s="72"/>
      <c r="O14" s="72"/>
      <c r="P14" s="72"/>
      <c r="Q14" s="72"/>
      <c r="R14" s="72">
        <f t="shared" si="2"/>
        <v>0</v>
      </c>
      <c r="S14" s="65"/>
      <c r="T14" s="65"/>
    </row>
    <row r="15" spans="1:20" ht="41.4" x14ac:dyDescent="0.3">
      <c r="A15" s="65">
        <v>5</v>
      </c>
      <c r="B15" s="68" t="s">
        <v>255</v>
      </c>
      <c r="C15" s="69" t="s">
        <v>46</v>
      </c>
      <c r="D15" s="69" t="s">
        <v>160</v>
      </c>
      <c r="E15" s="69" t="s">
        <v>247</v>
      </c>
      <c r="F15" s="70">
        <v>4</v>
      </c>
      <c r="G15" s="70">
        <v>1</v>
      </c>
      <c r="H15" s="70">
        <f t="shared" si="0"/>
        <v>4</v>
      </c>
      <c r="I15" s="71" t="str">
        <f t="shared" si="1"/>
        <v>Düşük Seviye Risk</v>
      </c>
      <c r="J15" s="70" t="s">
        <v>294</v>
      </c>
      <c r="K15" s="70" t="s">
        <v>295</v>
      </c>
      <c r="L15" s="72"/>
      <c r="M15" s="72"/>
      <c r="N15" s="72"/>
      <c r="O15" s="72"/>
      <c r="P15" s="72"/>
      <c r="Q15" s="72"/>
      <c r="R15" s="72">
        <f t="shared" si="2"/>
        <v>0</v>
      </c>
      <c r="S15" s="65"/>
      <c r="T15" s="65"/>
    </row>
    <row r="16" spans="1:20" ht="55.2" x14ac:dyDescent="0.3">
      <c r="A16" s="65">
        <v>6</v>
      </c>
      <c r="B16" s="68" t="s">
        <v>255</v>
      </c>
      <c r="C16" s="69" t="s">
        <v>161</v>
      </c>
      <c r="D16" s="73" t="s">
        <v>162</v>
      </c>
      <c r="E16" s="69" t="s">
        <v>370</v>
      </c>
      <c r="F16" s="70">
        <v>4</v>
      </c>
      <c r="G16" s="70">
        <v>1</v>
      </c>
      <c r="H16" s="70">
        <f t="shared" si="0"/>
        <v>4</v>
      </c>
      <c r="I16" s="71" t="str">
        <f t="shared" si="1"/>
        <v>Düşük Seviye Risk</v>
      </c>
      <c r="J16" s="70" t="s">
        <v>294</v>
      </c>
      <c r="K16" s="70" t="s">
        <v>295</v>
      </c>
      <c r="L16" s="72"/>
      <c r="M16" s="72"/>
      <c r="N16" s="72"/>
      <c r="O16" s="72"/>
      <c r="P16" s="72"/>
      <c r="Q16" s="72"/>
      <c r="R16" s="72">
        <f t="shared" si="2"/>
        <v>0</v>
      </c>
      <c r="S16" s="65"/>
      <c r="T16" s="65"/>
    </row>
    <row r="17" spans="1:20" ht="57" customHeight="1" x14ac:dyDescent="0.3">
      <c r="A17" s="65">
        <v>7</v>
      </c>
      <c r="B17" s="68" t="s">
        <v>254</v>
      </c>
      <c r="C17" s="69" t="s">
        <v>47</v>
      </c>
      <c r="D17" s="73" t="s">
        <v>163</v>
      </c>
      <c r="E17" s="69" t="s">
        <v>372</v>
      </c>
      <c r="F17" s="70">
        <v>4</v>
      </c>
      <c r="G17" s="70">
        <v>1</v>
      </c>
      <c r="H17" s="70">
        <f t="shared" si="0"/>
        <v>4</v>
      </c>
      <c r="I17" s="71" t="str">
        <f t="shared" si="1"/>
        <v>Düşük Seviye Risk</v>
      </c>
      <c r="J17" s="70" t="s">
        <v>294</v>
      </c>
      <c r="K17" s="70" t="s">
        <v>295</v>
      </c>
      <c r="L17" s="72"/>
      <c r="M17" s="72"/>
      <c r="N17" s="72"/>
      <c r="O17" s="72"/>
      <c r="P17" s="72"/>
      <c r="Q17" s="72"/>
      <c r="R17" s="72">
        <f t="shared" si="2"/>
        <v>0</v>
      </c>
      <c r="S17" s="71" t="str">
        <f t="shared" ref="S17:S78" si="3">IF(R17&lt;2,"Anlamsız Risk",IF(R17&lt;9,"Düşük Seviye Risk",IF(R17&lt;13,"Orta Seviye Risk",IF(R17&lt;21,"Yüksek Seviye Risk",IF(R17&lt;26,"Kabul Edilemez Risk")))))</f>
        <v>Anlamsız Risk</v>
      </c>
      <c r="T17" s="72"/>
    </row>
    <row r="18" spans="1:20" ht="48" customHeight="1" x14ac:dyDescent="0.3">
      <c r="A18" s="65">
        <v>8</v>
      </c>
      <c r="B18" s="68" t="s">
        <v>254</v>
      </c>
      <c r="C18" s="69" t="s">
        <v>464</v>
      </c>
      <c r="D18" s="74" t="s">
        <v>465</v>
      </c>
      <c r="E18" s="69" t="s">
        <v>466</v>
      </c>
      <c r="F18" s="70">
        <v>3</v>
      </c>
      <c r="G18" s="70">
        <v>1</v>
      </c>
      <c r="H18" s="70">
        <f t="shared" si="0"/>
        <v>3</v>
      </c>
      <c r="I18" s="71" t="str">
        <f t="shared" si="1"/>
        <v>Düşük Seviye Risk</v>
      </c>
      <c r="J18" s="70" t="s">
        <v>294</v>
      </c>
      <c r="K18" s="70" t="s">
        <v>295</v>
      </c>
      <c r="L18" s="72"/>
      <c r="M18" s="72"/>
      <c r="N18" s="72"/>
      <c r="O18" s="72"/>
      <c r="P18" s="72"/>
      <c r="Q18" s="72"/>
      <c r="R18" s="72">
        <f t="shared" si="2"/>
        <v>0</v>
      </c>
      <c r="S18" s="71" t="str">
        <f t="shared" si="3"/>
        <v>Anlamsız Risk</v>
      </c>
      <c r="T18" s="72"/>
    </row>
    <row r="19" spans="1:20" ht="55.2" customHeight="1" x14ac:dyDescent="0.3">
      <c r="A19" s="65">
        <v>9</v>
      </c>
      <c r="B19" s="68" t="s">
        <v>256</v>
      </c>
      <c r="C19" s="69" t="s">
        <v>48</v>
      </c>
      <c r="D19" s="69" t="s">
        <v>164</v>
      </c>
      <c r="E19" s="69" t="s">
        <v>467</v>
      </c>
      <c r="F19" s="70">
        <v>2</v>
      </c>
      <c r="G19" s="70">
        <v>4</v>
      </c>
      <c r="H19" s="70">
        <f t="shared" si="0"/>
        <v>8</v>
      </c>
      <c r="I19" s="71" t="str">
        <f t="shared" si="1"/>
        <v>Düşük Seviye Risk</v>
      </c>
      <c r="J19" s="70" t="s">
        <v>294</v>
      </c>
      <c r="K19" s="70" t="s">
        <v>295</v>
      </c>
      <c r="L19" s="72"/>
      <c r="M19" s="72"/>
      <c r="N19" s="72"/>
      <c r="O19" s="72"/>
      <c r="P19" s="72"/>
      <c r="Q19" s="72"/>
      <c r="R19" s="72">
        <f t="shared" si="2"/>
        <v>0</v>
      </c>
      <c r="S19" s="71" t="str">
        <f t="shared" si="3"/>
        <v>Anlamsız Risk</v>
      </c>
      <c r="T19" s="72"/>
    </row>
    <row r="20" spans="1:20" ht="41.4" x14ac:dyDescent="0.3">
      <c r="A20" s="65">
        <v>10</v>
      </c>
      <c r="B20" s="68" t="s">
        <v>256</v>
      </c>
      <c r="C20" s="69" t="s">
        <v>165</v>
      </c>
      <c r="D20" s="69" t="s">
        <v>166</v>
      </c>
      <c r="E20" s="75" t="s">
        <v>373</v>
      </c>
      <c r="F20" s="70">
        <v>1</v>
      </c>
      <c r="G20" s="70">
        <v>3</v>
      </c>
      <c r="H20" s="70">
        <f t="shared" si="0"/>
        <v>3</v>
      </c>
      <c r="I20" s="71" t="str">
        <f t="shared" si="1"/>
        <v>Düşük Seviye Risk</v>
      </c>
      <c r="J20" s="70" t="s">
        <v>294</v>
      </c>
      <c r="K20" s="70" t="s">
        <v>295</v>
      </c>
      <c r="L20" s="72"/>
      <c r="M20" s="72"/>
      <c r="N20" s="72"/>
      <c r="O20" s="72"/>
      <c r="P20" s="72"/>
      <c r="Q20" s="72"/>
      <c r="R20" s="72">
        <f t="shared" si="2"/>
        <v>0</v>
      </c>
      <c r="S20" s="71" t="str">
        <f t="shared" si="3"/>
        <v>Anlamsız Risk</v>
      </c>
      <c r="T20" s="72"/>
    </row>
    <row r="21" spans="1:20" ht="41.4" x14ac:dyDescent="0.3">
      <c r="A21" s="65">
        <v>11</v>
      </c>
      <c r="B21" s="68" t="s">
        <v>256</v>
      </c>
      <c r="C21" s="69" t="s">
        <v>49</v>
      </c>
      <c r="D21" s="69" t="s">
        <v>374</v>
      </c>
      <c r="E21" s="69" t="s">
        <v>375</v>
      </c>
      <c r="F21" s="70">
        <v>4</v>
      </c>
      <c r="G21" s="70">
        <v>1</v>
      </c>
      <c r="H21" s="70">
        <f t="shared" si="0"/>
        <v>4</v>
      </c>
      <c r="I21" s="71" t="str">
        <f t="shared" si="1"/>
        <v>Düşük Seviye Risk</v>
      </c>
      <c r="J21" s="70" t="s">
        <v>294</v>
      </c>
      <c r="K21" s="70" t="s">
        <v>295</v>
      </c>
      <c r="L21" s="72"/>
      <c r="M21" s="72"/>
      <c r="N21" s="72"/>
      <c r="O21" s="72"/>
      <c r="P21" s="72"/>
      <c r="Q21" s="72"/>
      <c r="R21" s="72">
        <f t="shared" si="2"/>
        <v>0</v>
      </c>
      <c r="S21" s="71" t="str">
        <f t="shared" si="3"/>
        <v>Anlamsız Risk</v>
      </c>
      <c r="T21" s="72"/>
    </row>
    <row r="22" spans="1:20" ht="41.4" x14ac:dyDescent="0.3">
      <c r="A22" s="65">
        <v>12</v>
      </c>
      <c r="B22" s="68" t="s">
        <v>256</v>
      </c>
      <c r="C22" s="69" t="s">
        <v>50</v>
      </c>
      <c r="D22" s="69" t="s">
        <v>167</v>
      </c>
      <c r="E22" s="69" t="s">
        <v>376</v>
      </c>
      <c r="F22" s="70">
        <v>4</v>
      </c>
      <c r="G22" s="70">
        <v>1</v>
      </c>
      <c r="H22" s="70">
        <f t="shared" si="0"/>
        <v>4</v>
      </c>
      <c r="I22" s="71" t="str">
        <f t="shared" si="1"/>
        <v>Düşük Seviye Risk</v>
      </c>
      <c r="J22" s="70" t="s">
        <v>294</v>
      </c>
      <c r="K22" s="70" t="s">
        <v>295</v>
      </c>
      <c r="L22" s="72"/>
      <c r="M22" s="72"/>
      <c r="N22" s="72"/>
      <c r="O22" s="72"/>
      <c r="P22" s="72"/>
      <c r="Q22" s="72"/>
      <c r="R22" s="72">
        <f t="shared" si="2"/>
        <v>0</v>
      </c>
      <c r="S22" s="71" t="str">
        <f t="shared" si="3"/>
        <v>Anlamsız Risk</v>
      </c>
      <c r="T22" s="72"/>
    </row>
    <row r="23" spans="1:20" ht="27.6" x14ac:dyDescent="0.3">
      <c r="A23" s="65">
        <v>13</v>
      </c>
      <c r="B23" s="68" t="s">
        <v>256</v>
      </c>
      <c r="C23" s="69" t="s">
        <v>296</v>
      </c>
      <c r="D23" s="69" t="s">
        <v>297</v>
      </c>
      <c r="E23" s="69" t="s">
        <v>453</v>
      </c>
      <c r="F23" s="70">
        <v>4</v>
      </c>
      <c r="G23" s="70">
        <v>2</v>
      </c>
      <c r="H23" s="70">
        <f t="shared" ref="H23:H27" si="4">F23*G23</f>
        <v>8</v>
      </c>
      <c r="I23" s="71" t="str">
        <f t="shared" ref="I23:I27" si="5">IF(H23&lt;2,"Anlamsız Risk",IF(H23&lt;9,"Düşük Seviye Risk",IF(H23&lt;13,"Orta Seviye Risk",IF(H23&lt;21,"Yüksek Seviye Risk",IF(H23&lt;26,"Kabul Edilemez Risk")))))</f>
        <v>Düşük Seviye Risk</v>
      </c>
      <c r="J23" s="70" t="s">
        <v>294</v>
      </c>
      <c r="K23" s="70" t="s">
        <v>295</v>
      </c>
      <c r="L23" s="72"/>
      <c r="M23" s="72"/>
      <c r="N23" s="72"/>
      <c r="O23" s="72"/>
      <c r="P23" s="72"/>
      <c r="Q23" s="72"/>
      <c r="R23" s="72">
        <f t="shared" si="2"/>
        <v>0</v>
      </c>
      <c r="S23" s="71" t="str">
        <f t="shared" si="3"/>
        <v>Anlamsız Risk</v>
      </c>
      <c r="T23" s="72"/>
    </row>
    <row r="24" spans="1:20" ht="27.6" x14ac:dyDescent="0.3">
      <c r="A24" s="65">
        <v>14</v>
      </c>
      <c r="B24" s="68" t="s">
        <v>256</v>
      </c>
      <c r="C24" s="69" t="s">
        <v>298</v>
      </c>
      <c r="D24" s="69" t="s">
        <v>297</v>
      </c>
      <c r="E24" s="69" t="s">
        <v>299</v>
      </c>
      <c r="F24" s="70">
        <v>4</v>
      </c>
      <c r="G24" s="70">
        <v>1</v>
      </c>
      <c r="H24" s="70">
        <f t="shared" si="4"/>
        <v>4</v>
      </c>
      <c r="I24" s="71" t="str">
        <f t="shared" si="5"/>
        <v>Düşük Seviye Risk</v>
      </c>
      <c r="J24" s="70" t="s">
        <v>294</v>
      </c>
      <c r="K24" s="70" t="s">
        <v>295</v>
      </c>
      <c r="L24" s="72"/>
      <c r="M24" s="72"/>
      <c r="N24" s="72"/>
      <c r="O24" s="72"/>
      <c r="P24" s="72"/>
      <c r="Q24" s="72"/>
      <c r="R24" s="72">
        <f t="shared" si="2"/>
        <v>0</v>
      </c>
      <c r="S24" s="71" t="str">
        <f t="shared" si="3"/>
        <v>Anlamsız Risk</v>
      </c>
      <c r="T24" s="72"/>
    </row>
    <row r="25" spans="1:20" ht="55.2" x14ac:dyDescent="0.3">
      <c r="A25" s="65">
        <v>15</v>
      </c>
      <c r="B25" s="68" t="s">
        <v>425</v>
      </c>
      <c r="C25" s="69" t="s">
        <v>428</v>
      </c>
      <c r="D25" s="69" t="s">
        <v>426</v>
      </c>
      <c r="E25" s="69" t="s">
        <v>468</v>
      </c>
      <c r="F25" s="70">
        <v>4</v>
      </c>
      <c r="G25" s="70">
        <v>2</v>
      </c>
      <c r="H25" s="70">
        <f t="shared" si="4"/>
        <v>8</v>
      </c>
      <c r="I25" s="71" t="str">
        <f t="shared" si="5"/>
        <v>Düşük Seviye Risk</v>
      </c>
      <c r="J25" s="70" t="s">
        <v>294</v>
      </c>
      <c r="K25" s="70" t="s">
        <v>295</v>
      </c>
      <c r="L25" s="69" t="s">
        <v>455</v>
      </c>
      <c r="M25" s="72"/>
      <c r="N25" s="109"/>
      <c r="O25" s="72" t="s">
        <v>455</v>
      </c>
      <c r="P25" s="72"/>
      <c r="Q25" s="72"/>
      <c r="R25" s="72">
        <f t="shared" si="2"/>
        <v>0</v>
      </c>
      <c r="S25" s="65" t="str">
        <f t="shared" si="3"/>
        <v>Anlamsız Risk</v>
      </c>
      <c r="T25" s="65"/>
    </row>
    <row r="26" spans="1:20" ht="41.4" x14ac:dyDescent="0.3">
      <c r="A26" s="65">
        <v>16</v>
      </c>
      <c r="B26" s="68" t="s">
        <v>425</v>
      </c>
      <c r="C26" s="69" t="s">
        <v>429</v>
      </c>
      <c r="D26" s="69" t="s">
        <v>430</v>
      </c>
      <c r="E26" s="69" t="s">
        <v>427</v>
      </c>
      <c r="F26" s="70">
        <v>4</v>
      </c>
      <c r="G26" s="70">
        <v>2</v>
      </c>
      <c r="H26" s="70">
        <f t="shared" si="4"/>
        <v>8</v>
      </c>
      <c r="I26" s="71" t="str">
        <f t="shared" si="5"/>
        <v>Düşük Seviye Risk</v>
      </c>
      <c r="J26" s="70" t="s">
        <v>294</v>
      </c>
      <c r="K26" s="70" t="s">
        <v>444</v>
      </c>
      <c r="L26" s="69" t="s">
        <v>454</v>
      </c>
      <c r="M26" s="72"/>
      <c r="N26" s="109"/>
      <c r="O26" s="109"/>
      <c r="P26" s="72"/>
      <c r="Q26" s="72"/>
      <c r="R26" s="72">
        <f t="shared" si="2"/>
        <v>0</v>
      </c>
      <c r="S26" s="65" t="str">
        <f t="shared" si="3"/>
        <v>Anlamsız Risk</v>
      </c>
      <c r="T26" s="65"/>
    </row>
    <row r="27" spans="1:20" ht="82.8" x14ac:dyDescent="0.3">
      <c r="A27" s="65">
        <v>17</v>
      </c>
      <c r="B27" s="68" t="s">
        <v>425</v>
      </c>
      <c r="C27" s="69" t="s">
        <v>469</v>
      </c>
      <c r="D27" s="69" t="s">
        <v>470</v>
      </c>
      <c r="E27" s="69" t="s">
        <v>471</v>
      </c>
      <c r="F27" s="70">
        <v>4</v>
      </c>
      <c r="G27" s="70">
        <v>2</v>
      </c>
      <c r="H27" s="70">
        <f t="shared" si="4"/>
        <v>8</v>
      </c>
      <c r="I27" s="71" t="str">
        <f t="shared" si="5"/>
        <v>Düşük Seviye Risk</v>
      </c>
      <c r="J27" s="70" t="s">
        <v>508</v>
      </c>
      <c r="K27" s="70" t="s">
        <v>443</v>
      </c>
      <c r="L27" s="69" t="s">
        <v>454</v>
      </c>
      <c r="M27" s="72"/>
      <c r="N27" s="109"/>
      <c r="O27" s="109"/>
      <c r="P27" s="72"/>
      <c r="Q27" s="72"/>
      <c r="R27" s="72">
        <f t="shared" si="2"/>
        <v>0</v>
      </c>
      <c r="S27" s="65" t="str">
        <f t="shared" si="3"/>
        <v>Anlamsız Risk</v>
      </c>
      <c r="T27" s="72"/>
    </row>
    <row r="28" spans="1:20" ht="55.2" customHeight="1" x14ac:dyDescent="0.3">
      <c r="A28" s="65">
        <v>18</v>
      </c>
      <c r="B28" s="68" t="s">
        <v>256</v>
      </c>
      <c r="C28" s="69" t="s">
        <v>300</v>
      </c>
      <c r="D28" s="69" t="s">
        <v>472</v>
      </c>
      <c r="E28" s="69" t="s">
        <v>473</v>
      </c>
      <c r="F28" s="70">
        <v>4</v>
      </c>
      <c r="G28" s="70">
        <v>2</v>
      </c>
      <c r="H28" s="70">
        <f t="shared" ref="H28:H31" si="6">F28*G28</f>
        <v>8</v>
      </c>
      <c r="I28" s="71" t="str">
        <f t="shared" ref="I28:I31" si="7">IF(H28&lt;2,"Anlamsız Risk",IF(H28&lt;9,"Düşük Seviye Risk",IF(H28&lt;13,"Orta Seviye Risk",IF(H28&lt;21,"Yüksek Seviye Risk",IF(H28&lt;26,"Kabul Edilemez Risk")))))</f>
        <v>Düşük Seviye Risk</v>
      </c>
      <c r="J28" s="70" t="s">
        <v>294</v>
      </c>
      <c r="K28" s="70" t="s">
        <v>295</v>
      </c>
      <c r="L28" s="72"/>
      <c r="M28" s="72"/>
      <c r="N28" s="72"/>
      <c r="O28" s="72"/>
      <c r="P28" s="72"/>
      <c r="Q28" s="72"/>
      <c r="R28" s="72">
        <f t="shared" si="2"/>
        <v>0</v>
      </c>
      <c r="S28" s="71" t="str">
        <f t="shared" si="3"/>
        <v>Anlamsız Risk</v>
      </c>
      <c r="T28" s="72"/>
    </row>
    <row r="29" spans="1:20" ht="55.2" customHeight="1" x14ac:dyDescent="0.3">
      <c r="A29" s="65">
        <v>19</v>
      </c>
      <c r="B29" s="68" t="s">
        <v>460</v>
      </c>
      <c r="C29" s="69" t="s">
        <v>509</v>
      </c>
      <c r="D29" s="69" t="s">
        <v>510</v>
      </c>
      <c r="E29" s="69" t="s">
        <v>511</v>
      </c>
      <c r="F29" s="70">
        <v>4</v>
      </c>
      <c r="G29" s="70">
        <v>3</v>
      </c>
      <c r="H29" s="70">
        <f t="shared" si="6"/>
        <v>12</v>
      </c>
      <c r="I29" s="71" t="str">
        <f t="shared" si="7"/>
        <v>Orta Seviye Risk</v>
      </c>
      <c r="J29" s="70" t="s">
        <v>292</v>
      </c>
      <c r="K29" s="70" t="s">
        <v>293</v>
      </c>
      <c r="L29" s="72" t="s">
        <v>512</v>
      </c>
      <c r="M29" s="72" t="s">
        <v>514</v>
      </c>
      <c r="N29" s="109">
        <v>45226</v>
      </c>
      <c r="O29" s="72" t="s">
        <v>513</v>
      </c>
      <c r="P29" s="72">
        <v>3</v>
      </c>
      <c r="Q29" s="72">
        <v>1</v>
      </c>
      <c r="R29" s="72">
        <f t="shared" ref="R29" si="8">P29*Q29</f>
        <v>3</v>
      </c>
      <c r="S29" s="65" t="str">
        <f t="shared" ref="S29" si="9">IF(R29&lt;2,"Anlamsız Risk",IF(R29&lt;9,"Düşük Seviye Risk",IF(R29&lt;13,"Orta Seviye Risk",IF(R29&lt;21,"Yüksek Seviye Risk",IF(R29&lt;26,"Kabul Edilemez Risk")))))</f>
        <v>Düşük Seviye Risk</v>
      </c>
      <c r="T29" s="72"/>
    </row>
    <row r="30" spans="1:20" ht="55.2" customHeight="1" x14ac:dyDescent="0.3">
      <c r="A30" s="65">
        <v>20</v>
      </c>
      <c r="B30" s="68" t="s">
        <v>460</v>
      </c>
      <c r="C30" s="69" t="s">
        <v>461</v>
      </c>
      <c r="D30" s="69" t="s">
        <v>462</v>
      </c>
      <c r="E30" s="69" t="s">
        <v>463</v>
      </c>
      <c r="F30" s="70">
        <v>4</v>
      </c>
      <c r="G30" s="70">
        <v>1</v>
      </c>
      <c r="H30" s="70">
        <f t="shared" si="6"/>
        <v>4</v>
      </c>
      <c r="I30" s="71" t="str">
        <f t="shared" si="7"/>
        <v>Düşük Seviye Risk</v>
      </c>
      <c r="J30" s="70" t="s">
        <v>508</v>
      </c>
      <c r="K30" s="70" t="s">
        <v>295</v>
      </c>
      <c r="L30" s="72"/>
      <c r="M30" s="72"/>
      <c r="N30" s="72" t="s">
        <v>548</v>
      </c>
      <c r="O30" s="72"/>
      <c r="P30" s="72"/>
      <c r="Q30" s="72"/>
      <c r="R30" s="72">
        <f t="shared" ref="R30:R31" si="10">P30*Q30</f>
        <v>0</v>
      </c>
      <c r="S30" s="71" t="str">
        <f t="shared" ref="S30:S31" si="11">IF(R30&lt;2,"Anlamsız Risk",IF(R30&lt;9,"Düşük Seviye Risk",IF(R30&lt;13,"Orta Seviye Risk",IF(R30&lt;21,"Yüksek Seviye Risk",IF(R30&lt;26,"Kabul Edilemez Risk")))))</f>
        <v>Anlamsız Risk</v>
      </c>
      <c r="T30" s="72"/>
    </row>
    <row r="31" spans="1:20" ht="55.2" customHeight="1" x14ac:dyDescent="0.3">
      <c r="A31" s="65">
        <v>21</v>
      </c>
      <c r="B31" s="68" t="s">
        <v>460</v>
      </c>
      <c r="C31" s="69" t="s">
        <v>543</v>
      </c>
      <c r="D31" s="69" t="s">
        <v>544</v>
      </c>
      <c r="E31" s="69" t="s">
        <v>545</v>
      </c>
      <c r="F31" s="70">
        <v>5</v>
      </c>
      <c r="G31" s="70">
        <v>2</v>
      </c>
      <c r="H31" s="70">
        <f t="shared" si="6"/>
        <v>10</v>
      </c>
      <c r="I31" s="71" t="str">
        <f t="shared" si="7"/>
        <v>Orta Seviye Risk</v>
      </c>
      <c r="J31" s="70" t="s">
        <v>292</v>
      </c>
      <c r="K31" s="70" t="s">
        <v>293</v>
      </c>
      <c r="L31" s="72" t="s">
        <v>546</v>
      </c>
      <c r="M31" s="72" t="s">
        <v>547</v>
      </c>
      <c r="N31" s="109">
        <v>45509</v>
      </c>
      <c r="O31" s="72" t="s">
        <v>549</v>
      </c>
      <c r="P31" s="72">
        <v>4</v>
      </c>
      <c r="Q31" s="72">
        <v>1</v>
      </c>
      <c r="R31" s="72">
        <f t="shared" si="10"/>
        <v>4</v>
      </c>
      <c r="S31" s="65" t="str">
        <f t="shared" si="11"/>
        <v>Düşük Seviye Risk</v>
      </c>
      <c r="T31" s="72" t="s">
        <v>550</v>
      </c>
    </row>
    <row r="32" spans="1:20" ht="55.2" x14ac:dyDescent="0.3">
      <c r="A32" s="65">
        <v>22</v>
      </c>
      <c r="B32" s="68" t="s">
        <v>257</v>
      </c>
      <c r="C32" s="69" t="s">
        <v>168</v>
      </c>
      <c r="D32" s="69" t="s">
        <v>474</v>
      </c>
      <c r="E32" s="69" t="s">
        <v>169</v>
      </c>
      <c r="F32" s="70">
        <v>5</v>
      </c>
      <c r="G32" s="70">
        <v>1</v>
      </c>
      <c r="H32" s="70">
        <f t="shared" si="0"/>
        <v>5</v>
      </c>
      <c r="I32" s="71" t="str">
        <f t="shared" si="1"/>
        <v>Düşük Seviye Risk</v>
      </c>
      <c r="J32" s="70" t="s">
        <v>294</v>
      </c>
      <c r="K32" s="70" t="s">
        <v>295</v>
      </c>
      <c r="L32" s="72"/>
      <c r="M32" s="72"/>
      <c r="N32" s="72"/>
      <c r="O32" s="72"/>
      <c r="P32" s="72"/>
      <c r="Q32" s="72"/>
      <c r="R32" s="72">
        <f t="shared" si="2"/>
        <v>0</v>
      </c>
      <c r="S32" s="71" t="str">
        <f t="shared" si="3"/>
        <v>Anlamsız Risk</v>
      </c>
      <c r="T32" s="72"/>
    </row>
    <row r="33" spans="1:20" ht="41.4" x14ac:dyDescent="0.3">
      <c r="A33" s="65">
        <v>23</v>
      </c>
      <c r="B33" s="68" t="s">
        <v>257</v>
      </c>
      <c r="C33" s="69" t="s">
        <v>170</v>
      </c>
      <c r="D33" s="69" t="s">
        <v>475</v>
      </c>
      <c r="E33" s="69" t="s">
        <v>301</v>
      </c>
      <c r="F33" s="70">
        <v>4</v>
      </c>
      <c r="G33" s="70">
        <v>1</v>
      </c>
      <c r="H33" s="70">
        <f t="shared" si="0"/>
        <v>4</v>
      </c>
      <c r="I33" s="71" t="str">
        <f t="shared" si="1"/>
        <v>Düşük Seviye Risk</v>
      </c>
      <c r="J33" s="70" t="s">
        <v>508</v>
      </c>
      <c r="K33" s="70" t="s">
        <v>295</v>
      </c>
      <c r="L33" s="72"/>
      <c r="M33" s="72"/>
      <c r="N33" s="72"/>
      <c r="O33" s="72"/>
      <c r="P33" s="72"/>
      <c r="Q33" s="72"/>
      <c r="R33" s="72">
        <f t="shared" si="2"/>
        <v>0</v>
      </c>
      <c r="S33" s="71" t="str">
        <f t="shared" si="3"/>
        <v>Anlamsız Risk</v>
      </c>
      <c r="T33" s="72"/>
    </row>
    <row r="34" spans="1:20" ht="41.4" x14ac:dyDescent="0.3">
      <c r="A34" s="65">
        <v>24</v>
      </c>
      <c r="B34" s="68" t="s">
        <v>257</v>
      </c>
      <c r="C34" s="69" t="s">
        <v>51</v>
      </c>
      <c r="D34" s="69" t="s">
        <v>377</v>
      </c>
      <c r="E34" s="69" t="s">
        <v>378</v>
      </c>
      <c r="F34" s="70">
        <v>3</v>
      </c>
      <c r="G34" s="70">
        <v>2</v>
      </c>
      <c r="H34" s="70">
        <f t="shared" si="0"/>
        <v>6</v>
      </c>
      <c r="I34" s="71" t="str">
        <f t="shared" si="1"/>
        <v>Düşük Seviye Risk</v>
      </c>
      <c r="J34" s="70" t="s">
        <v>294</v>
      </c>
      <c r="K34" s="70" t="s">
        <v>295</v>
      </c>
      <c r="L34" s="72"/>
      <c r="M34" s="72"/>
      <c r="N34" s="72"/>
      <c r="O34" s="72"/>
      <c r="P34" s="72"/>
      <c r="Q34" s="72"/>
      <c r="R34" s="72">
        <f t="shared" si="2"/>
        <v>0</v>
      </c>
      <c r="S34" s="71" t="str">
        <f t="shared" si="3"/>
        <v>Anlamsız Risk</v>
      </c>
      <c r="T34" s="72"/>
    </row>
    <row r="35" spans="1:20" ht="85.95" customHeight="1" x14ac:dyDescent="0.3">
      <c r="A35" s="65">
        <v>25</v>
      </c>
      <c r="B35" s="68" t="s">
        <v>257</v>
      </c>
      <c r="C35" s="69" t="s">
        <v>302</v>
      </c>
      <c r="D35" s="69" t="s">
        <v>303</v>
      </c>
      <c r="E35" s="69" t="s">
        <v>304</v>
      </c>
      <c r="F35" s="70">
        <v>4</v>
      </c>
      <c r="G35" s="70">
        <v>2</v>
      </c>
      <c r="H35" s="70">
        <f t="shared" ref="H35" si="12">F35*G35</f>
        <v>8</v>
      </c>
      <c r="I35" s="71" t="str">
        <f t="shared" ref="I35" si="13">IF(H35&lt;2,"Anlamsız Risk",IF(H35&lt;9,"Düşük Seviye Risk",IF(H35&lt;13,"Orta Seviye Risk",IF(H35&lt;21,"Yüksek Seviye Risk",IF(H35&lt;26,"Kabul Edilemez Risk")))))</f>
        <v>Düşük Seviye Risk</v>
      </c>
      <c r="J35" s="70" t="s">
        <v>294</v>
      </c>
      <c r="K35" s="70" t="s">
        <v>295</v>
      </c>
      <c r="L35" s="72"/>
      <c r="M35" s="72"/>
      <c r="N35" s="72"/>
      <c r="O35" s="72"/>
      <c r="P35" s="72"/>
      <c r="Q35" s="72"/>
      <c r="R35" s="72">
        <f t="shared" si="2"/>
        <v>0</v>
      </c>
      <c r="S35" s="71" t="str">
        <f t="shared" si="3"/>
        <v>Anlamsız Risk</v>
      </c>
      <c r="T35" s="72"/>
    </row>
    <row r="36" spans="1:20" ht="56.25" customHeight="1" x14ac:dyDescent="0.3">
      <c r="A36" s="65">
        <v>26</v>
      </c>
      <c r="B36" s="68" t="s">
        <v>257</v>
      </c>
      <c r="C36" s="69" t="s">
        <v>264</v>
      </c>
      <c r="D36" s="69" t="s">
        <v>265</v>
      </c>
      <c r="E36" s="69" t="s">
        <v>379</v>
      </c>
      <c r="F36" s="70">
        <v>4</v>
      </c>
      <c r="G36" s="70">
        <v>2</v>
      </c>
      <c r="H36" s="70">
        <f>F36*G36</f>
        <v>8</v>
      </c>
      <c r="I36" s="71" t="str">
        <f>IF(H36&lt;2,"Anlamsız Risk",IF(H36&lt;9,"Düşük Seviye Risk",IF(H36&lt;13,"Orta Seviye Risk",IF(H36&lt;21,"Yüksek Seviye Risk",IF(H36&lt;26,"Kabul Edilemez Risk")))))</f>
        <v>Düşük Seviye Risk</v>
      </c>
      <c r="J36" s="70" t="s">
        <v>294</v>
      </c>
      <c r="K36" s="70" t="s">
        <v>295</v>
      </c>
      <c r="L36" s="72"/>
      <c r="M36" s="72"/>
      <c r="N36" s="72"/>
      <c r="O36" s="72"/>
      <c r="P36" s="72"/>
      <c r="Q36" s="72"/>
      <c r="R36" s="72">
        <f t="shared" si="2"/>
        <v>0</v>
      </c>
      <c r="S36" s="71" t="str">
        <f t="shared" si="3"/>
        <v>Anlamsız Risk</v>
      </c>
      <c r="T36" s="9"/>
    </row>
    <row r="37" spans="1:20" ht="59.25" customHeight="1" x14ac:dyDescent="0.3">
      <c r="A37" s="65">
        <v>27</v>
      </c>
      <c r="B37" s="68" t="s">
        <v>257</v>
      </c>
      <c r="C37" s="69" t="s">
        <v>266</v>
      </c>
      <c r="D37" s="69" t="s">
        <v>267</v>
      </c>
      <c r="E37" s="69" t="s">
        <v>268</v>
      </c>
      <c r="F37" s="70">
        <v>4</v>
      </c>
      <c r="G37" s="70">
        <v>2</v>
      </c>
      <c r="H37" s="70">
        <f t="shared" ref="H37" si="14">F37*G37</f>
        <v>8</v>
      </c>
      <c r="I37" s="71" t="str">
        <f t="shared" ref="I37" si="15">IF(H37&lt;2,"Anlamsız Risk",IF(H37&lt;9,"Düşük Seviye Risk",IF(H37&lt;13,"Orta Seviye Risk",IF(H37&lt;21,"Yüksek Seviye Risk",IF(H37&lt;26,"Kabul Edilemez Risk")))))</f>
        <v>Düşük Seviye Risk</v>
      </c>
      <c r="J37" s="70" t="s">
        <v>294</v>
      </c>
      <c r="K37" s="70" t="s">
        <v>295</v>
      </c>
      <c r="L37" s="72"/>
      <c r="M37" s="72"/>
      <c r="N37" s="72"/>
      <c r="O37" s="72"/>
      <c r="P37" s="72"/>
      <c r="Q37" s="72"/>
      <c r="R37" s="72">
        <f t="shared" si="2"/>
        <v>0</v>
      </c>
      <c r="S37" s="71" t="str">
        <f t="shared" si="3"/>
        <v>Anlamsız Risk</v>
      </c>
      <c r="T37" s="9"/>
    </row>
    <row r="38" spans="1:20" ht="41.4" customHeight="1" x14ac:dyDescent="0.3">
      <c r="A38" s="65">
        <v>28</v>
      </c>
      <c r="B38" s="68" t="s">
        <v>257</v>
      </c>
      <c r="C38" s="69" t="s">
        <v>52</v>
      </c>
      <c r="D38" s="69" t="s">
        <v>171</v>
      </c>
      <c r="E38" s="69" t="s">
        <v>380</v>
      </c>
      <c r="F38" s="70">
        <v>5</v>
      </c>
      <c r="G38" s="70">
        <v>1</v>
      </c>
      <c r="H38" s="70">
        <f t="shared" si="0"/>
        <v>5</v>
      </c>
      <c r="I38" s="71" t="str">
        <f t="shared" si="1"/>
        <v>Düşük Seviye Risk</v>
      </c>
      <c r="J38" s="70" t="s">
        <v>294</v>
      </c>
      <c r="K38" s="70" t="s">
        <v>295</v>
      </c>
      <c r="L38" s="72"/>
      <c r="M38" s="72"/>
      <c r="N38" s="72"/>
      <c r="O38" s="72"/>
      <c r="P38" s="72"/>
      <c r="Q38" s="72"/>
      <c r="R38" s="72">
        <f t="shared" si="2"/>
        <v>0</v>
      </c>
      <c r="S38" s="71" t="str">
        <f t="shared" si="3"/>
        <v>Anlamsız Risk</v>
      </c>
      <c r="T38" s="72"/>
    </row>
    <row r="39" spans="1:20" ht="73.2" customHeight="1" x14ac:dyDescent="0.3">
      <c r="A39" s="65">
        <v>29</v>
      </c>
      <c r="B39" s="68" t="s">
        <v>258</v>
      </c>
      <c r="C39" s="69" t="s">
        <v>53</v>
      </c>
      <c r="D39" s="69" t="s">
        <v>476</v>
      </c>
      <c r="E39" s="69" t="s">
        <v>305</v>
      </c>
      <c r="F39" s="70">
        <v>2</v>
      </c>
      <c r="G39" s="70">
        <v>3</v>
      </c>
      <c r="H39" s="70">
        <f t="shared" si="0"/>
        <v>6</v>
      </c>
      <c r="I39" s="71" t="str">
        <f t="shared" si="1"/>
        <v>Düşük Seviye Risk</v>
      </c>
      <c r="J39" s="70" t="s">
        <v>294</v>
      </c>
      <c r="K39" s="70" t="s">
        <v>295</v>
      </c>
      <c r="L39" s="72"/>
      <c r="M39" s="72"/>
      <c r="N39" s="72"/>
      <c r="O39" s="72"/>
      <c r="P39" s="72"/>
      <c r="Q39" s="72"/>
      <c r="R39" s="72">
        <f t="shared" si="2"/>
        <v>0</v>
      </c>
      <c r="S39" s="71" t="str">
        <f t="shared" si="3"/>
        <v>Anlamsız Risk</v>
      </c>
      <c r="T39" s="72"/>
    </row>
    <row r="40" spans="1:20" ht="82.8" x14ac:dyDescent="0.3">
      <c r="A40" s="65">
        <v>30</v>
      </c>
      <c r="B40" s="68" t="s">
        <v>258</v>
      </c>
      <c r="C40" s="69" t="s">
        <v>172</v>
      </c>
      <c r="D40" s="69" t="s">
        <v>173</v>
      </c>
      <c r="E40" s="69" t="s">
        <v>477</v>
      </c>
      <c r="F40" s="70">
        <v>3</v>
      </c>
      <c r="G40" s="70">
        <v>1</v>
      </c>
      <c r="H40" s="70">
        <f t="shared" si="0"/>
        <v>3</v>
      </c>
      <c r="I40" s="71" t="str">
        <f t="shared" si="1"/>
        <v>Düşük Seviye Risk</v>
      </c>
      <c r="J40" s="70" t="s">
        <v>294</v>
      </c>
      <c r="K40" s="70" t="s">
        <v>295</v>
      </c>
      <c r="L40" s="72"/>
      <c r="M40" s="72"/>
      <c r="N40" s="72"/>
      <c r="O40" s="72"/>
      <c r="P40" s="72"/>
      <c r="Q40" s="72"/>
      <c r="R40" s="72">
        <f t="shared" si="2"/>
        <v>0</v>
      </c>
      <c r="S40" s="71" t="str">
        <f t="shared" si="3"/>
        <v>Anlamsız Risk</v>
      </c>
      <c r="T40" s="72"/>
    </row>
    <row r="41" spans="1:20" ht="55.2" x14ac:dyDescent="0.3">
      <c r="A41" s="65">
        <v>31</v>
      </c>
      <c r="B41" s="68" t="s">
        <v>258</v>
      </c>
      <c r="C41" s="76" t="s">
        <v>306</v>
      </c>
      <c r="D41" s="69" t="s">
        <v>173</v>
      </c>
      <c r="E41" s="76" t="s">
        <v>307</v>
      </c>
      <c r="F41" s="78">
        <v>4</v>
      </c>
      <c r="G41" s="78">
        <v>2</v>
      </c>
      <c r="H41" s="70">
        <f t="shared" si="0"/>
        <v>8</v>
      </c>
      <c r="I41" s="71" t="str">
        <f t="shared" si="1"/>
        <v>Düşük Seviye Risk</v>
      </c>
      <c r="J41" s="70" t="s">
        <v>294</v>
      </c>
      <c r="K41" s="70" t="s">
        <v>295</v>
      </c>
      <c r="L41" s="72"/>
      <c r="M41" s="72"/>
      <c r="N41" s="72"/>
      <c r="O41" s="72"/>
      <c r="P41" s="72"/>
      <c r="Q41" s="72"/>
      <c r="R41" s="72">
        <f t="shared" si="2"/>
        <v>0</v>
      </c>
      <c r="S41" s="71" t="str">
        <f t="shared" si="3"/>
        <v>Anlamsız Risk</v>
      </c>
      <c r="T41" s="72"/>
    </row>
    <row r="42" spans="1:20" ht="55.2" x14ac:dyDescent="0.3">
      <c r="A42" s="65">
        <v>32</v>
      </c>
      <c r="B42" s="68" t="s">
        <v>258</v>
      </c>
      <c r="C42" s="77" t="s">
        <v>308</v>
      </c>
      <c r="D42" s="69" t="s">
        <v>173</v>
      </c>
      <c r="E42" s="76" t="s">
        <v>309</v>
      </c>
      <c r="F42" s="78">
        <v>4</v>
      </c>
      <c r="G42" s="78">
        <v>2</v>
      </c>
      <c r="H42" s="70">
        <f t="shared" si="0"/>
        <v>8</v>
      </c>
      <c r="I42" s="71" t="str">
        <f t="shared" si="1"/>
        <v>Düşük Seviye Risk</v>
      </c>
      <c r="J42" s="70" t="s">
        <v>294</v>
      </c>
      <c r="K42" s="70" t="s">
        <v>295</v>
      </c>
      <c r="L42" s="72"/>
      <c r="M42" s="72"/>
      <c r="N42" s="72"/>
      <c r="O42" s="72"/>
      <c r="P42" s="72"/>
      <c r="Q42" s="72"/>
      <c r="R42" s="72">
        <f t="shared" si="2"/>
        <v>0</v>
      </c>
      <c r="S42" s="71" t="str">
        <f t="shared" si="3"/>
        <v>Anlamsız Risk</v>
      </c>
      <c r="T42" s="72"/>
    </row>
    <row r="43" spans="1:20" ht="27.6" x14ac:dyDescent="0.3">
      <c r="A43" s="65">
        <v>33</v>
      </c>
      <c r="B43" s="68" t="s">
        <v>258</v>
      </c>
      <c r="C43" s="77" t="s">
        <v>310</v>
      </c>
      <c r="D43" s="77" t="s">
        <v>381</v>
      </c>
      <c r="E43" s="76" t="s">
        <v>382</v>
      </c>
      <c r="F43" s="78">
        <v>2</v>
      </c>
      <c r="G43" s="78">
        <v>4</v>
      </c>
      <c r="H43" s="70">
        <f t="shared" ref="H43" si="16">F43*G43</f>
        <v>8</v>
      </c>
      <c r="I43" s="71" t="str">
        <f t="shared" ref="I43" si="17">IF(H43&lt;2,"Anlamsız Risk",IF(H43&lt;9,"Düşük Seviye Risk",IF(H43&lt;13,"Orta Seviye Risk",IF(H43&lt;21,"Yüksek Seviye Risk",IF(H43&lt;26,"Kabul Edilemez Risk")))))</f>
        <v>Düşük Seviye Risk</v>
      </c>
      <c r="J43" s="70" t="s">
        <v>294</v>
      </c>
      <c r="K43" s="70" t="s">
        <v>295</v>
      </c>
      <c r="L43" s="72"/>
      <c r="M43" s="72"/>
      <c r="N43" s="72"/>
      <c r="O43" s="72"/>
      <c r="P43" s="72"/>
      <c r="Q43" s="72"/>
      <c r="R43" s="72">
        <f t="shared" ref="R43" si="18">P43*Q43</f>
        <v>0</v>
      </c>
      <c r="S43" s="71" t="str">
        <f t="shared" ref="S43" si="19">IF(R43&lt;2,"Anlamsız Risk",IF(R43&lt;9,"Düşük Seviye Risk",IF(R43&lt;13,"Orta Seviye Risk",IF(R43&lt;21,"Yüksek Seviye Risk",IF(R43&lt;26,"Kabul Edilemez Risk")))))</f>
        <v>Anlamsız Risk</v>
      </c>
      <c r="T43" s="72"/>
    </row>
    <row r="44" spans="1:20" ht="27.6" x14ac:dyDescent="0.3">
      <c r="A44" s="65">
        <v>34</v>
      </c>
      <c r="B44" s="68" t="s">
        <v>258</v>
      </c>
      <c r="C44" s="69" t="s">
        <v>433</v>
      </c>
      <c r="D44" s="69" t="s">
        <v>432</v>
      </c>
      <c r="E44" s="69" t="s">
        <v>431</v>
      </c>
      <c r="F44" s="70">
        <v>3</v>
      </c>
      <c r="G44" s="70">
        <v>2</v>
      </c>
      <c r="H44" s="70">
        <f>F44*G44</f>
        <v>6</v>
      </c>
      <c r="I44" s="71" t="str">
        <f>IF(H44&lt;2,"Anlamsız Risk",IF(H44&lt;9,"Düşük Seviye Risk",IF(H44&lt;13,"Orta Seviye Risk",IF(H44&lt;21,"Yüksek Seviye Risk",IF(H44&lt;26,"Kabul Edilemez Risk")))))</f>
        <v>Düşük Seviye Risk</v>
      </c>
      <c r="J44" s="70" t="s">
        <v>294</v>
      </c>
      <c r="K44" s="70" t="s">
        <v>444</v>
      </c>
      <c r="L44" s="69"/>
      <c r="M44" s="72"/>
      <c r="N44" s="109"/>
      <c r="O44" s="72"/>
      <c r="P44" s="72"/>
      <c r="Q44" s="72"/>
      <c r="R44" s="72">
        <f>P44*Q44</f>
        <v>0</v>
      </c>
      <c r="S44" s="65" t="str">
        <f>IF(R44&lt;2,"Anlamsız Risk",IF(R44&lt;9,"Düşük Seviye Risk",IF(R44&lt;13,"Orta Seviye Risk",IF(R44&lt;21,"Yüksek Seviye Risk",IF(R44&lt;26,"Kabul Edilemez Risk")))))</f>
        <v>Anlamsız Risk</v>
      </c>
      <c r="T44" s="72"/>
    </row>
    <row r="45" spans="1:20" ht="49.2" customHeight="1" x14ac:dyDescent="0.3">
      <c r="A45" s="65">
        <v>35</v>
      </c>
      <c r="B45" s="68" t="s">
        <v>259</v>
      </c>
      <c r="C45" s="69" t="s">
        <v>174</v>
      </c>
      <c r="D45" s="69" t="s">
        <v>175</v>
      </c>
      <c r="E45" s="69" t="s">
        <v>383</v>
      </c>
      <c r="F45" s="70">
        <v>3</v>
      </c>
      <c r="G45" s="70">
        <v>2</v>
      </c>
      <c r="H45" s="70">
        <f t="shared" ref="H45" si="20">F45*G45</f>
        <v>6</v>
      </c>
      <c r="I45" s="71" t="str">
        <f t="shared" ref="I45" si="21">IF(H45&lt;2,"Anlamsız Risk",IF(H45&lt;9,"Düşük Seviye Risk",IF(H45&lt;13,"Orta Seviye Risk",IF(H45&lt;21,"Yüksek Seviye Risk",IF(H45&lt;26,"Kabul Edilemez Risk")))))</f>
        <v>Düşük Seviye Risk</v>
      </c>
      <c r="J45" s="70" t="s">
        <v>294</v>
      </c>
      <c r="K45" s="70" t="s">
        <v>295</v>
      </c>
      <c r="L45" s="72"/>
      <c r="M45" s="72"/>
      <c r="N45" s="72"/>
      <c r="O45" s="72"/>
      <c r="P45" s="72"/>
      <c r="Q45" s="72"/>
      <c r="R45" s="72">
        <f t="shared" si="2"/>
        <v>0</v>
      </c>
      <c r="S45" s="71" t="str">
        <f t="shared" si="3"/>
        <v>Anlamsız Risk</v>
      </c>
      <c r="T45" s="72"/>
    </row>
    <row r="46" spans="1:20" ht="27.6" x14ac:dyDescent="0.3">
      <c r="A46" s="65">
        <v>36</v>
      </c>
      <c r="B46" s="68" t="s">
        <v>259</v>
      </c>
      <c r="C46" s="69" t="s">
        <v>311</v>
      </c>
      <c r="D46" s="69" t="s">
        <v>313</v>
      </c>
      <c r="E46" s="69" t="s">
        <v>384</v>
      </c>
      <c r="F46" s="70">
        <v>3</v>
      </c>
      <c r="G46" s="70">
        <v>2</v>
      </c>
      <c r="H46" s="70">
        <f t="shared" ref="H46:H47" si="22">F46*G46</f>
        <v>6</v>
      </c>
      <c r="I46" s="71" t="str">
        <f t="shared" ref="I46:I47" si="23">IF(H46&lt;2,"Anlamsız Risk",IF(H46&lt;9,"Düşük Seviye Risk",IF(H46&lt;13,"Orta Seviye Risk",IF(H46&lt;21,"Yüksek Seviye Risk",IF(H46&lt;26,"Kabul Edilemez Risk")))))</f>
        <v>Düşük Seviye Risk</v>
      </c>
      <c r="J46" s="70" t="s">
        <v>294</v>
      </c>
      <c r="K46" s="70" t="s">
        <v>295</v>
      </c>
      <c r="L46" s="72"/>
      <c r="M46" s="72"/>
      <c r="N46" s="72"/>
      <c r="O46" s="72"/>
      <c r="P46" s="72"/>
      <c r="Q46" s="72"/>
      <c r="R46" s="72">
        <f t="shared" si="2"/>
        <v>0</v>
      </c>
      <c r="S46" s="71" t="str">
        <f t="shared" si="3"/>
        <v>Anlamsız Risk</v>
      </c>
      <c r="T46" s="72"/>
    </row>
    <row r="47" spans="1:20" ht="82.8" x14ac:dyDescent="0.3">
      <c r="A47" s="65">
        <v>37</v>
      </c>
      <c r="B47" s="68" t="s">
        <v>259</v>
      </c>
      <c r="C47" s="69" t="s">
        <v>312</v>
      </c>
      <c r="D47" s="69" t="s">
        <v>314</v>
      </c>
      <c r="E47" s="69" t="s">
        <v>478</v>
      </c>
      <c r="F47" s="70">
        <v>3</v>
      </c>
      <c r="G47" s="70">
        <v>2</v>
      </c>
      <c r="H47" s="70">
        <f t="shared" si="22"/>
        <v>6</v>
      </c>
      <c r="I47" s="71" t="str">
        <f t="shared" si="23"/>
        <v>Düşük Seviye Risk</v>
      </c>
      <c r="J47" s="70" t="s">
        <v>292</v>
      </c>
      <c r="K47" s="70" t="s">
        <v>293</v>
      </c>
      <c r="L47" s="72"/>
      <c r="M47" s="72"/>
      <c r="N47" s="109"/>
      <c r="O47" s="72"/>
      <c r="P47" s="72"/>
      <c r="Q47" s="72"/>
      <c r="R47" s="72">
        <f t="shared" si="2"/>
        <v>0</v>
      </c>
      <c r="S47" s="71" t="str">
        <f t="shared" si="3"/>
        <v>Anlamsız Risk</v>
      </c>
      <c r="T47" s="72" t="s">
        <v>315</v>
      </c>
    </row>
    <row r="48" spans="1:20" ht="41.4" x14ac:dyDescent="0.3">
      <c r="A48" s="65">
        <v>38</v>
      </c>
      <c r="B48" s="68" t="s">
        <v>259</v>
      </c>
      <c r="C48" s="69" t="s">
        <v>317</v>
      </c>
      <c r="D48" s="69" t="s">
        <v>385</v>
      </c>
      <c r="E48" s="69" t="s">
        <v>316</v>
      </c>
      <c r="F48" s="70">
        <v>4</v>
      </c>
      <c r="G48" s="70">
        <v>2</v>
      </c>
      <c r="H48" s="70">
        <f t="shared" si="0"/>
        <v>8</v>
      </c>
      <c r="I48" s="71" t="str">
        <f t="shared" si="1"/>
        <v>Düşük Seviye Risk</v>
      </c>
      <c r="J48" s="70" t="s">
        <v>294</v>
      </c>
      <c r="K48" s="70" t="s">
        <v>295</v>
      </c>
      <c r="L48" s="72"/>
      <c r="M48" s="72"/>
      <c r="N48" s="109"/>
      <c r="O48" s="72"/>
      <c r="P48" s="72"/>
      <c r="Q48" s="72"/>
      <c r="R48" s="72">
        <f t="shared" si="2"/>
        <v>0</v>
      </c>
      <c r="S48" s="71" t="str">
        <f t="shared" si="3"/>
        <v>Anlamsız Risk</v>
      </c>
      <c r="T48" s="72" t="s">
        <v>423</v>
      </c>
    </row>
    <row r="49" spans="1:20" ht="41.4" x14ac:dyDescent="0.3">
      <c r="A49" s="65">
        <v>39</v>
      </c>
      <c r="B49" s="79" t="s">
        <v>328</v>
      </c>
      <c r="C49" s="76" t="s">
        <v>177</v>
      </c>
      <c r="D49" s="77" t="s">
        <v>178</v>
      </c>
      <c r="E49" s="76" t="s">
        <v>321</v>
      </c>
      <c r="F49" s="78">
        <v>4</v>
      </c>
      <c r="G49" s="78">
        <v>2</v>
      </c>
      <c r="H49" s="70">
        <f t="shared" si="0"/>
        <v>8</v>
      </c>
      <c r="I49" s="71" t="str">
        <f t="shared" si="1"/>
        <v>Düşük Seviye Risk</v>
      </c>
      <c r="J49" s="70"/>
      <c r="K49" s="70"/>
      <c r="L49" s="72"/>
      <c r="M49" s="72"/>
      <c r="N49" s="72"/>
      <c r="O49" s="72"/>
      <c r="P49" s="72"/>
      <c r="Q49" s="72"/>
      <c r="R49" s="72">
        <f t="shared" si="2"/>
        <v>0</v>
      </c>
      <c r="S49" s="71" t="str">
        <f t="shared" si="3"/>
        <v>Anlamsız Risk</v>
      </c>
      <c r="T49" s="72"/>
    </row>
    <row r="50" spans="1:20" ht="69.599999999999994" customHeight="1" x14ac:dyDescent="0.3">
      <c r="A50" s="65">
        <v>40</v>
      </c>
      <c r="B50" s="79" t="s">
        <v>328</v>
      </c>
      <c r="C50" s="76" t="s">
        <v>179</v>
      </c>
      <c r="D50" s="77" t="s">
        <v>178</v>
      </c>
      <c r="E50" s="76" t="s">
        <v>322</v>
      </c>
      <c r="F50" s="78">
        <v>5</v>
      </c>
      <c r="G50" s="78">
        <v>1</v>
      </c>
      <c r="H50" s="70">
        <f t="shared" si="0"/>
        <v>5</v>
      </c>
      <c r="I50" s="71" t="str">
        <f t="shared" si="1"/>
        <v>Düşük Seviye Risk</v>
      </c>
      <c r="J50" s="70"/>
      <c r="K50" s="70"/>
      <c r="L50" s="72"/>
      <c r="M50" s="72"/>
      <c r="N50" s="72"/>
      <c r="O50" s="72"/>
      <c r="P50" s="72"/>
      <c r="Q50" s="72"/>
      <c r="R50" s="72">
        <f t="shared" si="2"/>
        <v>0</v>
      </c>
      <c r="S50" s="71" t="str">
        <f t="shared" si="3"/>
        <v>Anlamsız Risk</v>
      </c>
      <c r="T50" s="72"/>
    </row>
    <row r="51" spans="1:20" ht="27.6" x14ac:dyDescent="0.3">
      <c r="A51" s="65">
        <v>41</v>
      </c>
      <c r="B51" s="79" t="s">
        <v>328</v>
      </c>
      <c r="C51" s="76" t="s">
        <v>323</v>
      </c>
      <c r="D51" s="77" t="s">
        <v>324</v>
      </c>
      <c r="E51" s="76" t="s">
        <v>386</v>
      </c>
      <c r="F51" s="78">
        <v>5</v>
      </c>
      <c r="G51" s="78">
        <v>1</v>
      </c>
      <c r="H51" s="70">
        <f t="shared" si="0"/>
        <v>5</v>
      </c>
      <c r="I51" s="71" t="str">
        <f t="shared" si="1"/>
        <v>Düşük Seviye Risk</v>
      </c>
      <c r="J51" s="70" t="s">
        <v>294</v>
      </c>
      <c r="K51" s="70" t="s">
        <v>295</v>
      </c>
      <c r="L51" s="70"/>
      <c r="M51" s="72"/>
      <c r="N51" s="104"/>
      <c r="O51" s="72"/>
      <c r="P51" s="72"/>
      <c r="Q51" s="72"/>
      <c r="R51" s="72">
        <f t="shared" si="2"/>
        <v>0</v>
      </c>
      <c r="S51" s="71" t="str">
        <f t="shared" si="3"/>
        <v>Anlamsız Risk</v>
      </c>
      <c r="T51" s="72"/>
    </row>
    <row r="52" spans="1:20" ht="75" customHeight="1" x14ac:dyDescent="0.3">
      <c r="A52" s="65">
        <v>42</v>
      </c>
      <c r="B52" s="79" t="s">
        <v>328</v>
      </c>
      <c r="C52" s="76" t="s">
        <v>325</v>
      </c>
      <c r="D52" s="77" t="s">
        <v>180</v>
      </c>
      <c r="E52" s="76" t="s">
        <v>388</v>
      </c>
      <c r="F52" s="78">
        <v>4</v>
      </c>
      <c r="G52" s="78">
        <v>1</v>
      </c>
      <c r="H52" s="70">
        <f t="shared" si="0"/>
        <v>4</v>
      </c>
      <c r="I52" s="71" t="str">
        <f t="shared" si="1"/>
        <v>Düşük Seviye Risk</v>
      </c>
      <c r="J52" s="70" t="s">
        <v>294</v>
      </c>
      <c r="K52" s="70" t="s">
        <v>295</v>
      </c>
      <c r="L52" s="72"/>
      <c r="M52" s="72"/>
      <c r="N52" s="72"/>
      <c r="O52" s="72"/>
      <c r="P52" s="72"/>
      <c r="Q52" s="72"/>
      <c r="R52" s="72">
        <f t="shared" si="2"/>
        <v>0</v>
      </c>
      <c r="S52" s="71" t="str">
        <f t="shared" si="3"/>
        <v>Anlamsız Risk</v>
      </c>
      <c r="T52" s="72"/>
    </row>
    <row r="53" spans="1:20" ht="67.95" customHeight="1" x14ac:dyDescent="0.3">
      <c r="A53" s="65">
        <v>43</v>
      </c>
      <c r="B53" s="79" t="s">
        <v>328</v>
      </c>
      <c r="C53" s="76" t="s">
        <v>326</v>
      </c>
      <c r="D53" s="77" t="s">
        <v>387</v>
      </c>
      <c r="E53" s="76" t="s">
        <v>479</v>
      </c>
      <c r="F53" s="78">
        <v>4</v>
      </c>
      <c r="G53" s="78">
        <v>2</v>
      </c>
      <c r="H53" s="70">
        <f t="shared" si="0"/>
        <v>8</v>
      </c>
      <c r="I53" s="71" t="str">
        <f t="shared" si="1"/>
        <v>Düşük Seviye Risk</v>
      </c>
      <c r="J53" s="70" t="s">
        <v>294</v>
      </c>
      <c r="K53" s="70" t="s">
        <v>295</v>
      </c>
      <c r="L53" s="72"/>
      <c r="M53" s="72"/>
      <c r="N53" s="109"/>
      <c r="O53" s="72"/>
      <c r="P53" s="72"/>
      <c r="Q53" s="72"/>
      <c r="R53" s="72">
        <f t="shared" si="2"/>
        <v>0</v>
      </c>
      <c r="S53" s="71" t="str">
        <f t="shared" si="3"/>
        <v>Anlamsız Risk</v>
      </c>
      <c r="T53" s="72"/>
    </row>
    <row r="54" spans="1:20" ht="69" x14ac:dyDescent="0.3">
      <c r="A54" s="65">
        <v>44</v>
      </c>
      <c r="B54" s="79" t="s">
        <v>328</v>
      </c>
      <c r="C54" s="76" t="s">
        <v>327</v>
      </c>
      <c r="D54" s="77" t="s">
        <v>180</v>
      </c>
      <c r="E54" s="76" t="s">
        <v>480</v>
      </c>
      <c r="F54" s="78">
        <v>4</v>
      </c>
      <c r="G54" s="78">
        <v>2</v>
      </c>
      <c r="H54" s="70">
        <f t="shared" ref="H54" si="24">F54*G54</f>
        <v>8</v>
      </c>
      <c r="I54" s="71" t="str">
        <f t="shared" ref="I54" si="25">IF(H54&lt;2,"Anlamsız Risk",IF(H54&lt;9,"Düşük Seviye Risk",IF(H54&lt;13,"Orta Seviye Risk",IF(H54&lt;21,"Yüksek Seviye Risk",IF(H54&lt;26,"Kabul Edilemez Risk")))))</f>
        <v>Düşük Seviye Risk</v>
      </c>
      <c r="J54" s="70"/>
      <c r="K54" s="70"/>
      <c r="L54" s="72"/>
      <c r="M54" s="72"/>
      <c r="N54" s="109"/>
      <c r="O54" s="72"/>
      <c r="P54" s="72"/>
      <c r="Q54" s="72"/>
      <c r="R54" s="72">
        <f t="shared" si="2"/>
        <v>0</v>
      </c>
      <c r="S54" s="71" t="str">
        <f t="shared" si="3"/>
        <v>Anlamsız Risk</v>
      </c>
      <c r="T54" s="72"/>
    </row>
    <row r="55" spans="1:20" ht="27.6" x14ac:dyDescent="0.3">
      <c r="A55" s="65">
        <v>45</v>
      </c>
      <c r="B55" s="68" t="s">
        <v>334</v>
      </c>
      <c r="C55" s="69" t="s">
        <v>329</v>
      </c>
      <c r="D55" s="69" t="s">
        <v>424</v>
      </c>
      <c r="E55" s="69" t="s">
        <v>330</v>
      </c>
      <c r="F55" s="70">
        <v>3</v>
      </c>
      <c r="G55" s="70">
        <v>2</v>
      </c>
      <c r="H55" s="70">
        <f t="shared" si="0"/>
        <v>6</v>
      </c>
      <c r="I55" s="71" t="str">
        <f t="shared" si="1"/>
        <v>Düşük Seviye Risk</v>
      </c>
      <c r="J55" s="70" t="s">
        <v>292</v>
      </c>
      <c r="K55" s="70" t="s">
        <v>293</v>
      </c>
      <c r="L55" s="72"/>
      <c r="M55" s="72"/>
      <c r="N55" s="109"/>
      <c r="O55" s="72"/>
      <c r="P55" s="72"/>
      <c r="Q55" s="72"/>
      <c r="R55" s="72">
        <f t="shared" si="2"/>
        <v>0</v>
      </c>
      <c r="S55" s="71" t="str">
        <f t="shared" si="3"/>
        <v>Anlamsız Risk</v>
      </c>
      <c r="T55" s="72"/>
    </row>
    <row r="56" spans="1:20" ht="56.4" customHeight="1" x14ac:dyDescent="0.3">
      <c r="A56" s="65">
        <v>46</v>
      </c>
      <c r="B56" s="68" t="s">
        <v>334</v>
      </c>
      <c r="C56" s="76" t="s">
        <v>181</v>
      </c>
      <c r="D56" s="77" t="s">
        <v>182</v>
      </c>
      <c r="E56" s="76" t="s">
        <v>481</v>
      </c>
      <c r="F56" s="78">
        <v>2</v>
      </c>
      <c r="G56" s="78">
        <v>4</v>
      </c>
      <c r="H56" s="70">
        <f t="shared" si="0"/>
        <v>8</v>
      </c>
      <c r="I56" s="71" t="str">
        <f t="shared" si="1"/>
        <v>Düşük Seviye Risk</v>
      </c>
      <c r="J56" s="70" t="s">
        <v>294</v>
      </c>
      <c r="K56" s="70" t="s">
        <v>295</v>
      </c>
      <c r="L56" s="72"/>
      <c r="M56" s="72"/>
      <c r="N56" s="72"/>
      <c r="O56" s="72"/>
      <c r="P56" s="72"/>
      <c r="Q56" s="72"/>
      <c r="R56" s="72">
        <f t="shared" si="2"/>
        <v>0</v>
      </c>
      <c r="S56" s="71" t="str">
        <f t="shared" si="3"/>
        <v>Anlamsız Risk</v>
      </c>
      <c r="T56" s="72"/>
    </row>
    <row r="57" spans="1:20" ht="61.95" customHeight="1" x14ac:dyDescent="0.3">
      <c r="A57" s="65">
        <v>47</v>
      </c>
      <c r="B57" s="68" t="s">
        <v>334</v>
      </c>
      <c r="C57" s="69" t="s">
        <v>183</v>
      </c>
      <c r="D57" s="69" t="s">
        <v>184</v>
      </c>
      <c r="E57" s="76" t="s">
        <v>482</v>
      </c>
      <c r="F57" s="70">
        <v>4</v>
      </c>
      <c r="G57" s="70">
        <v>2</v>
      </c>
      <c r="H57" s="70">
        <f t="shared" si="0"/>
        <v>8</v>
      </c>
      <c r="I57" s="71" t="str">
        <f t="shared" si="1"/>
        <v>Düşük Seviye Risk</v>
      </c>
      <c r="J57" s="70" t="s">
        <v>294</v>
      </c>
      <c r="K57" s="70" t="s">
        <v>295</v>
      </c>
      <c r="L57" s="72"/>
      <c r="M57" s="72"/>
      <c r="N57" s="72"/>
      <c r="O57" s="72"/>
      <c r="P57" s="72"/>
      <c r="Q57" s="72"/>
      <c r="R57" s="72">
        <f t="shared" si="2"/>
        <v>0</v>
      </c>
      <c r="S57" s="71" t="str">
        <f t="shared" si="3"/>
        <v>Anlamsız Risk</v>
      </c>
      <c r="T57" s="72"/>
    </row>
    <row r="58" spans="1:20" ht="41.4" x14ac:dyDescent="0.3">
      <c r="A58" s="65">
        <v>48</v>
      </c>
      <c r="B58" s="68" t="s">
        <v>334</v>
      </c>
      <c r="C58" s="69" t="s">
        <v>331</v>
      </c>
      <c r="D58" s="69" t="s">
        <v>185</v>
      </c>
      <c r="E58" s="69" t="s">
        <v>186</v>
      </c>
      <c r="F58" s="70">
        <v>4</v>
      </c>
      <c r="G58" s="70">
        <v>1</v>
      </c>
      <c r="H58" s="70">
        <f t="shared" si="0"/>
        <v>4</v>
      </c>
      <c r="I58" s="71" t="str">
        <f t="shared" si="1"/>
        <v>Düşük Seviye Risk</v>
      </c>
      <c r="J58" s="70" t="s">
        <v>294</v>
      </c>
      <c r="K58" s="70" t="s">
        <v>295</v>
      </c>
      <c r="L58" s="72"/>
      <c r="M58" s="72"/>
      <c r="N58" s="72"/>
      <c r="O58" s="72"/>
      <c r="P58" s="72"/>
      <c r="Q58" s="72"/>
      <c r="R58" s="72">
        <f t="shared" si="2"/>
        <v>0</v>
      </c>
      <c r="S58" s="71" t="str">
        <f t="shared" si="3"/>
        <v>Anlamsız Risk</v>
      </c>
      <c r="T58" s="72"/>
    </row>
    <row r="59" spans="1:20" ht="41.4" x14ac:dyDescent="0.3">
      <c r="A59" s="65">
        <v>49</v>
      </c>
      <c r="B59" s="68" t="s">
        <v>334</v>
      </c>
      <c r="C59" s="76" t="s">
        <v>332</v>
      </c>
      <c r="D59" s="77" t="s">
        <v>187</v>
      </c>
      <c r="E59" s="76" t="s">
        <v>389</v>
      </c>
      <c r="F59" s="78">
        <v>4</v>
      </c>
      <c r="G59" s="78">
        <v>2</v>
      </c>
      <c r="H59" s="70">
        <f t="shared" si="0"/>
        <v>8</v>
      </c>
      <c r="I59" s="71" t="str">
        <f t="shared" si="1"/>
        <v>Düşük Seviye Risk</v>
      </c>
      <c r="J59" s="70" t="s">
        <v>294</v>
      </c>
      <c r="K59" s="70" t="s">
        <v>295</v>
      </c>
      <c r="L59" s="72"/>
      <c r="M59" s="72"/>
      <c r="N59" s="72"/>
      <c r="O59" s="72"/>
      <c r="P59" s="72"/>
      <c r="Q59" s="72"/>
      <c r="R59" s="72">
        <f t="shared" si="2"/>
        <v>0</v>
      </c>
      <c r="S59" s="71" t="str">
        <f t="shared" si="3"/>
        <v>Anlamsız Risk</v>
      </c>
      <c r="T59" s="72"/>
    </row>
    <row r="60" spans="1:20" ht="41.4" x14ac:dyDescent="0.3">
      <c r="A60" s="65">
        <v>50</v>
      </c>
      <c r="B60" s="68" t="s">
        <v>334</v>
      </c>
      <c r="C60" s="76" t="s">
        <v>333</v>
      </c>
      <c r="D60" s="77" t="s">
        <v>188</v>
      </c>
      <c r="E60" s="76" t="s">
        <v>248</v>
      </c>
      <c r="F60" s="78">
        <v>4</v>
      </c>
      <c r="G60" s="78">
        <v>1</v>
      </c>
      <c r="H60" s="70">
        <f t="shared" si="0"/>
        <v>4</v>
      </c>
      <c r="I60" s="71" t="str">
        <f t="shared" si="1"/>
        <v>Düşük Seviye Risk</v>
      </c>
      <c r="J60" s="70" t="s">
        <v>294</v>
      </c>
      <c r="K60" s="70" t="s">
        <v>295</v>
      </c>
      <c r="L60" s="72"/>
      <c r="M60" s="72"/>
      <c r="N60" s="72"/>
      <c r="O60" s="72"/>
      <c r="P60" s="72"/>
      <c r="Q60" s="72"/>
      <c r="R60" s="72">
        <f t="shared" si="2"/>
        <v>0</v>
      </c>
      <c r="S60" s="71" t="str">
        <f t="shared" si="3"/>
        <v>Anlamsız Risk</v>
      </c>
      <c r="T60" s="72"/>
    </row>
    <row r="61" spans="1:20" ht="55.2" x14ac:dyDescent="0.3">
      <c r="A61" s="65">
        <v>51</v>
      </c>
      <c r="B61" s="68" t="s">
        <v>334</v>
      </c>
      <c r="C61" s="76" t="s">
        <v>189</v>
      </c>
      <c r="D61" s="77" t="s">
        <v>190</v>
      </c>
      <c r="E61" s="94" t="s">
        <v>483</v>
      </c>
      <c r="F61" s="78">
        <v>4</v>
      </c>
      <c r="G61" s="78">
        <v>2</v>
      </c>
      <c r="H61" s="70">
        <f t="shared" si="0"/>
        <v>8</v>
      </c>
      <c r="I61" s="71" t="str">
        <f t="shared" si="1"/>
        <v>Düşük Seviye Risk</v>
      </c>
      <c r="J61" s="70" t="s">
        <v>294</v>
      </c>
      <c r="K61" s="70" t="s">
        <v>295</v>
      </c>
      <c r="L61" s="72"/>
      <c r="M61" s="72"/>
      <c r="N61" s="72"/>
      <c r="O61" s="72"/>
      <c r="P61" s="72"/>
      <c r="Q61" s="72"/>
      <c r="R61" s="72">
        <f t="shared" si="2"/>
        <v>0</v>
      </c>
      <c r="S61" s="71" t="str">
        <f t="shared" si="3"/>
        <v>Anlamsız Risk</v>
      </c>
      <c r="T61" s="72"/>
    </row>
    <row r="62" spans="1:20" ht="55.2" x14ac:dyDescent="0.3">
      <c r="A62" s="65">
        <v>52</v>
      </c>
      <c r="B62" s="68" t="s">
        <v>334</v>
      </c>
      <c r="C62" s="69" t="s">
        <v>54</v>
      </c>
      <c r="D62" s="69" t="s">
        <v>191</v>
      </c>
      <c r="E62" s="69" t="s">
        <v>390</v>
      </c>
      <c r="F62" s="70">
        <v>4</v>
      </c>
      <c r="G62" s="70">
        <v>2</v>
      </c>
      <c r="H62" s="70">
        <f t="shared" si="0"/>
        <v>8</v>
      </c>
      <c r="I62" s="71" t="str">
        <f t="shared" si="1"/>
        <v>Düşük Seviye Risk</v>
      </c>
      <c r="J62" s="70" t="s">
        <v>294</v>
      </c>
      <c r="K62" s="70" t="s">
        <v>295</v>
      </c>
      <c r="L62" s="72"/>
      <c r="M62" s="72"/>
      <c r="N62" s="72"/>
      <c r="O62" s="72"/>
      <c r="P62" s="72"/>
      <c r="Q62" s="72"/>
      <c r="R62" s="72">
        <f t="shared" si="2"/>
        <v>0</v>
      </c>
      <c r="S62" s="71" t="str">
        <f t="shared" si="3"/>
        <v>Anlamsız Risk</v>
      </c>
      <c r="T62" s="72"/>
    </row>
    <row r="63" spans="1:20" ht="69" x14ac:dyDescent="0.3">
      <c r="A63" s="65">
        <v>53</v>
      </c>
      <c r="B63" s="68" t="s">
        <v>260</v>
      </c>
      <c r="C63" s="76" t="s">
        <v>249</v>
      </c>
      <c r="D63" s="77" t="s">
        <v>335</v>
      </c>
      <c r="E63" s="76" t="s">
        <v>250</v>
      </c>
      <c r="F63" s="78">
        <v>5</v>
      </c>
      <c r="G63" s="78">
        <v>1</v>
      </c>
      <c r="H63" s="70">
        <f t="shared" si="0"/>
        <v>5</v>
      </c>
      <c r="I63" s="71" t="str">
        <f t="shared" si="1"/>
        <v>Düşük Seviye Risk</v>
      </c>
      <c r="J63" s="70" t="s">
        <v>294</v>
      </c>
      <c r="K63" s="70" t="s">
        <v>295</v>
      </c>
      <c r="L63" s="72"/>
      <c r="M63" s="72"/>
      <c r="N63" s="72"/>
      <c r="O63" s="72"/>
      <c r="P63" s="72"/>
      <c r="Q63" s="72"/>
      <c r="R63" s="72">
        <f t="shared" si="2"/>
        <v>0</v>
      </c>
      <c r="S63" s="71" t="str">
        <f t="shared" si="3"/>
        <v>Anlamsız Risk</v>
      </c>
      <c r="T63" s="72"/>
    </row>
    <row r="64" spans="1:20" ht="55.2" x14ac:dyDescent="0.3">
      <c r="A64" s="65">
        <v>54</v>
      </c>
      <c r="B64" s="68" t="s">
        <v>260</v>
      </c>
      <c r="C64" s="76" t="s">
        <v>192</v>
      </c>
      <c r="D64" s="77" t="s">
        <v>193</v>
      </c>
      <c r="E64" s="76" t="s">
        <v>452</v>
      </c>
      <c r="F64" s="78">
        <v>4</v>
      </c>
      <c r="G64" s="78">
        <v>2</v>
      </c>
      <c r="H64" s="70">
        <f t="shared" si="0"/>
        <v>8</v>
      </c>
      <c r="I64" s="71" t="str">
        <f t="shared" si="1"/>
        <v>Düşük Seviye Risk</v>
      </c>
      <c r="J64" s="70" t="s">
        <v>294</v>
      </c>
      <c r="K64" s="70" t="s">
        <v>295</v>
      </c>
      <c r="L64" s="72"/>
      <c r="M64" s="72"/>
      <c r="N64" s="72"/>
      <c r="O64" s="72"/>
      <c r="P64" s="72"/>
      <c r="Q64" s="72"/>
      <c r="R64" s="72">
        <f t="shared" si="2"/>
        <v>0</v>
      </c>
      <c r="S64" s="71" t="str">
        <f t="shared" si="3"/>
        <v>Anlamsız Risk</v>
      </c>
      <c r="T64" s="72"/>
    </row>
    <row r="65" spans="1:20" ht="50.4" customHeight="1" x14ac:dyDescent="0.3">
      <c r="A65" s="65">
        <v>55</v>
      </c>
      <c r="B65" s="68" t="s">
        <v>260</v>
      </c>
      <c r="C65" s="76" t="s">
        <v>336</v>
      </c>
      <c r="D65" s="77" t="s">
        <v>194</v>
      </c>
      <c r="E65" s="76" t="s">
        <v>451</v>
      </c>
      <c r="F65" s="78">
        <v>3</v>
      </c>
      <c r="G65" s="78">
        <v>1</v>
      </c>
      <c r="H65" s="70">
        <f t="shared" si="0"/>
        <v>3</v>
      </c>
      <c r="I65" s="71" t="str">
        <f t="shared" si="1"/>
        <v>Düşük Seviye Risk</v>
      </c>
      <c r="J65" s="70" t="s">
        <v>294</v>
      </c>
      <c r="K65" s="70" t="s">
        <v>295</v>
      </c>
      <c r="L65" s="72"/>
      <c r="M65" s="72"/>
      <c r="N65" s="72"/>
      <c r="O65" s="72"/>
      <c r="P65" s="72"/>
      <c r="Q65" s="72"/>
      <c r="R65" s="72">
        <f t="shared" si="2"/>
        <v>0</v>
      </c>
      <c r="S65" s="71" t="str">
        <f t="shared" si="3"/>
        <v>Anlamsız Risk</v>
      </c>
      <c r="T65" s="72"/>
    </row>
    <row r="66" spans="1:20" ht="41.4" x14ac:dyDescent="0.3">
      <c r="A66" s="65">
        <v>56</v>
      </c>
      <c r="B66" s="68" t="s">
        <v>260</v>
      </c>
      <c r="C66" s="76" t="s">
        <v>337</v>
      </c>
      <c r="D66" s="77" t="s">
        <v>335</v>
      </c>
      <c r="E66" s="76" t="s">
        <v>484</v>
      </c>
      <c r="F66" s="78">
        <v>4</v>
      </c>
      <c r="G66" s="78">
        <v>2</v>
      </c>
      <c r="H66" s="70">
        <f t="shared" si="0"/>
        <v>8</v>
      </c>
      <c r="I66" s="71" t="str">
        <f t="shared" si="1"/>
        <v>Düşük Seviye Risk</v>
      </c>
      <c r="J66" s="70" t="s">
        <v>294</v>
      </c>
      <c r="K66" s="70" t="s">
        <v>295</v>
      </c>
      <c r="L66" s="72"/>
      <c r="M66" s="72"/>
      <c r="N66" s="72"/>
      <c r="O66" s="72"/>
      <c r="P66" s="72"/>
      <c r="Q66" s="72"/>
      <c r="R66" s="72">
        <f t="shared" si="2"/>
        <v>0</v>
      </c>
      <c r="S66" s="71" t="str">
        <f t="shared" si="3"/>
        <v>Anlamsız Risk</v>
      </c>
      <c r="T66" s="72"/>
    </row>
    <row r="67" spans="1:20" ht="41.4" x14ac:dyDescent="0.3">
      <c r="A67" s="65">
        <v>57</v>
      </c>
      <c r="B67" s="68" t="s">
        <v>260</v>
      </c>
      <c r="C67" s="76" t="s">
        <v>195</v>
      </c>
      <c r="D67" s="77" t="s">
        <v>338</v>
      </c>
      <c r="E67" s="76" t="s">
        <v>485</v>
      </c>
      <c r="F67" s="78">
        <v>4</v>
      </c>
      <c r="G67" s="78">
        <v>2</v>
      </c>
      <c r="H67" s="70">
        <f t="shared" si="0"/>
        <v>8</v>
      </c>
      <c r="I67" s="71" t="str">
        <f t="shared" si="1"/>
        <v>Düşük Seviye Risk</v>
      </c>
      <c r="J67" s="70" t="s">
        <v>294</v>
      </c>
      <c r="K67" s="70" t="s">
        <v>295</v>
      </c>
      <c r="L67" s="72"/>
      <c r="M67" s="72"/>
      <c r="N67" s="72"/>
      <c r="O67" s="72"/>
      <c r="P67" s="72"/>
      <c r="Q67" s="72"/>
      <c r="R67" s="72">
        <f t="shared" si="2"/>
        <v>0</v>
      </c>
      <c r="S67" s="71" t="str">
        <f t="shared" si="3"/>
        <v>Anlamsız Risk</v>
      </c>
      <c r="T67" s="72"/>
    </row>
    <row r="68" spans="1:20" ht="41.4" x14ac:dyDescent="0.3">
      <c r="A68" s="65">
        <v>58</v>
      </c>
      <c r="B68" s="68" t="s">
        <v>260</v>
      </c>
      <c r="C68" s="76" t="s">
        <v>196</v>
      </c>
      <c r="D68" s="77" t="s">
        <v>197</v>
      </c>
      <c r="E68" s="76" t="s">
        <v>486</v>
      </c>
      <c r="F68" s="78">
        <v>4</v>
      </c>
      <c r="G68" s="78">
        <v>2</v>
      </c>
      <c r="H68" s="70">
        <f t="shared" si="0"/>
        <v>8</v>
      </c>
      <c r="I68" s="71" t="str">
        <f t="shared" si="1"/>
        <v>Düşük Seviye Risk</v>
      </c>
      <c r="J68" s="70" t="s">
        <v>294</v>
      </c>
      <c r="K68" s="70" t="s">
        <v>295</v>
      </c>
      <c r="L68" s="72"/>
      <c r="M68" s="72"/>
      <c r="N68" s="72"/>
      <c r="O68" s="72"/>
      <c r="P68" s="72"/>
      <c r="Q68" s="72"/>
      <c r="R68" s="72">
        <f t="shared" si="2"/>
        <v>0</v>
      </c>
      <c r="S68" s="71" t="str">
        <f t="shared" si="3"/>
        <v>Anlamsız Risk</v>
      </c>
      <c r="T68" s="72"/>
    </row>
    <row r="69" spans="1:20" ht="41.4" x14ac:dyDescent="0.3">
      <c r="A69" s="65">
        <v>59</v>
      </c>
      <c r="B69" s="68" t="s">
        <v>260</v>
      </c>
      <c r="C69" s="76" t="s">
        <v>198</v>
      </c>
      <c r="D69" s="77" t="s">
        <v>182</v>
      </c>
      <c r="E69" s="76" t="s">
        <v>199</v>
      </c>
      <c r="F69" s="78">
        <v>5</v>
      </c>
      <c r="G69" s="78">
        <v>1</v>
      </c>
      <c r="H69" s="70">
        <f t="shared" si="0"/>
        <v>5</v>
      </c>
      <c r="I69" s="71" t="str">
        <f t="shared" si="1"/>
        <v>Düşük Seviye Risk</v>
      </c>
      <c r="J69" s="70" t="s">
        <v>294</v>
      </c>
      <c r="K69" s="70" t="s">
        <v>295</v>
      </c>
      <c r="L69" s="72"/>
      <c r="M69" s="72"/>
      <c r="N69" s="72"/>
      <c r="O69" s="72"/>
      <c r="P69" s="72"/>
      <c r="Q69" s="72"/>
      <c r="R69" s="72">
        <f t="shared" si="2"/>
        <v>0</v>
      </c>
      <c r="S69" s="71" t="str">
        <f t="shared" si="3"/>
        <v>Anlamsız Risk</v>
      </c>
      <c r="T69" s="72"/>
    </row>
    <row r="70" spans="1:20" ht="41.4" x14ac:dyDescent="0.3">
      <c r="A70" s="65">
        <v>60</v>
      </c>
      <c r="B70" s="68" t="s">
        <v>260</v>
      </c>
      <c r="C70" s="76" t="s">
        <v>201</v>
      </c>
      <c r="D70" s="77" t="s">
        <v>200</v>
      </c>
      <c r="E70" s="76" t="s">
        <v>487</v>
      </c>
      <c r="F70" s="78">
        <v>4</v>
      </c>
      <c r="G70" s="78">
        <v>2</v>
      </c>
      <c r="H70" s="70">
        <f t="shared" ref="H70:H113" si="26">F70*G70</f>
        <v>8</v>
      </c>
      <c r="I70" s="71" t="str">
        <f t="shared" ref="I70:I113" si="27">IF(H70&lt;2,"Anlamsız Risk",IF(H70&lt;9,"Düşük Seviye Risk",IF(H70&lt;13,"Orta Seviye Risk",IF(H70&lt;21,"Yüksek Seviye Risk",IF(H70&lt;26,"Kabul Edilemez Risk")))))</f>
        <v>Düşük Seviye Risk</v>
      </c>
      <c r="J70" s="70" t="s">
        <v>294</v>
      </c>
      <c r="K70" s="70" t="s">
        <v>295</v>
      </c>
      <c r="L70" s="72"/>
      <c r="M70" s="72"/>
      <c r="N70" s="72"/>
      <c r="O70" s="72"/>
      <c r="P70" s="72"/>
      <c r="Q70" s="72"/>
      <c r="R70" s="72">
        <f t="shared" si="2"/>
        <v>0</v>
      </c>
      <c r="S70" s="71" t="str">
        <f t="shared" si="3"/>
        <v>Anlamsız Risk</v>
      </c>
      <c r="T70" s="72"/>
    </row>
    <row r="71" spans="1:20" ht="41.4" x14ac:dyDescent="0.3">
      <c r="A71" s="65">
        <v>61</v>
      </c>
      <c r="B71" s="68" t="s">
        <v>260</v>
      </c>
      <c r="C71" s="69" t="s">
        <v>202</v>
      </c>
      <c r="D71" s="69" t="s">
        <v>203</v>
      </c>
      <c r="E71" s="69" t="s">
        <v>488</v>
      </c>
      <c r="F71" s="70">
        <v>4</v>
      </c>
      <c r="G71" s="70">
        <v>2</v>
      </c>
      <c r="H71" s="70">
        <f t="shared" si="26"/>
        <v>8</v>
      </c>
      <c r="I71" s="71" t="str">
        <f t="shared" si="27"/>
        <v>Düşük Seviye Risk</v>
      </c>
      <c r="J71" s="70" t="s">
        <v>294</v>
      </c>
      <c r="K71" s="70" t="s">
        <v>295</v>
      </c>
      <c r="L71" s="72"/>
      <c r="M71" s="72"/>
      <c r="N71" s="72"/>
      <c r="O71" s="72"/>
      <c r="P71" s="72"/>
      <c r="Q71" s="72"/>
      <c r="R71" s="72">
        <f t="shared" si="2"/>
        <v>0</v>
      </c>
      <c r="S71" s="71" t="str">
        <f t="shared" si="3"/>
        <v>Anlamsız Risk</v>
      </c>
      <c r="T71" s="72"/>
    </row>
    <row r="72" spans="1:20" ht="69" x14ac:dyDescent="0.3">
      <c r="A72" s="65">
        <v>62</v>
      </c>
      <c r="B72" s="68" t="s">
        <v>260</v>
      </c>
      <c r="C72" s="69" t="s">
        <v>55</v>
      </c>
      <c r="D72" s="69" t="s">
        <v>184</v>
      </c>
      <c r="E72" s="69" t="s">
        <v>391</v>
      </c>
      <c r="F72" s="70">
        <v>4</v>
      </c>
      <c r="G72" s="70">
        <v>1</v>
      </c>
      <c r="H72" s="70">
        <f t="shared" si="26"/>
        <v>4</v>
      </c>
      <c r="I72" s="71" t="str">
        <f t="shared" si="27"/>
        <v>Düşük Seviye Risk</v>
      </c>
      <c r="J72" s="70" t="s">
        <v>294</v>
      </c>
      <c r="K72" s="70" t="s">
        <v>295</v>
      </c>
      <c r="L72" s="72"/>
      <c r="M72" s="72"/>
      <c r="N72" s="72"/>
      <c r="O72" s="72"/>
      <c r="P72" s="72"/>
      <c r="Q72" s="72"/>
      <c r="R72" s="72">
        <f t="shared" si="2"/>
        <v>0</v>
      </c>
      <c r="S72" s="71" t="str">
        <f t="shared" si="3"/>
        <v>Anlamsız Risk</v>
      </c>
      <c r="T72" s="72"/>
    </row>
    <row r="73" spans="1:20" ht="41.4" x14ac:dyDescent="0.3">
      <c r="A73" s="65">
        <v>63</v>
      </c>
      <c r="B73" s="68" t="s">
        <v>260</v>
      </c>
      <c r="C73" s="69" t="s">
        <v>56</v>
      </c>
      <c r="D73" s="69" t="s">
        <v>489</v>
      </c>
      <c r="E73" s="69" t="s">
        <v>392</v>
      </c>
      <c r="F73" s="70">
        <v>3</v>
      </c>
      <c r="G73" s="70">
        <v>2</v>
      </c>
      <c r="H73" s="70">
        <f t="shared" si="26"/>
        <v>6</v>
      </c>
      <c r="I73" s="71" t="str">
        <f t="shared" si="27"/>
        <v>Düşük Seviye Risk</v>
      </c>
      <c r="J73" s="70" t="s">
        <v>294</v>
      </c>
      <c r="K73" s="70" t="s">
        <v>295</v>
      </c>
      <c r="L73" s="72"/>
      <c r="M73" s="72"/>
      <c r="N73" s="72"/>
      <c r="O73" s="72"/>
      <c r="P73" s="72"/>
      <c r="Q73" s="72"/>
      <c r="R73" s="72">
        <f t="shared" si="2"/>
        <v>0</v>
      </c>
      <c r="S73" s="71" t="str">
        <f t="shared" si="3"/>
        <v>Anlamsız Risk</v>
      </c>
      <c r="T73" s="72"/>
    </row>
    <row r="74" spans="1:20" ht="41.4" x14ac:dyDescent="0.3">
      <c r="A74" s="65">
        <v>64</v>
      </c>
      <c r="B74" s="68" t="s">
        <v>260</v>
      </c>
      <c r="C74" s="76" t="s">
        <v>204</v>
      </c>
      <c r="D74" s="77" t="s">
        <v>490</v>
      </c>
      <c r="E74" s="69" t="s">
        <v>393</v>
      </c>
      <c r="F74" s="78">
        <v>5</v>
      </c>
      <c r="G74" s="78">
        <v>1</v>
      </c>
      <c r="H74" s="70">
        <f t="shared" ref="H74" si="28">F74*G74</f>
        <v>5</v>
      </c>
      <c r="I74" s="71" t="str">
        <f t="shared" ref="I74" si="29">IF(H74&lt;2,"Anlamsız Risk",IF(H74&lt;9,"Düşük Seviye Risk",IF(H74&lt;13,"Orta Seviye Risk",IF(H74&lt;21,"Yüksek Seviye Risk",IF(H74&lt;26,"Kabul Edilemez Risk")))))</f>
        <v>Düşük Seviye Risk</v>
      </c>
      <c r="J74" s="70" t="s">
        <v>294</v>
      </c>
      <c r="K74" s="70" t="s">
        <v>295</v>
      </c>
      <c r="L74" s="72"/>
      <c r="M74" s="72"/>
      <c r="N74" s="72"/>
      <c r="O74" s="72"/>
      <c r="P74" s="72"/>
      <c r="Q74" s="72"/>
      <c r="R74" s="72">
        <f t="shared" si="2"/>
        <v>0</v>
      </c>
      <c r="S74" s="71" t="str">
        <f t="shared" ref="S74" si="30">IF(R74&lt;2,"Anlamsız Risk",IF(R74&lt;9,"Düşük Seviye Risk",IF(R74&lt;13,"Orta Seviye Risk",IF(R74&lt;21,"Yüksek Seviye Risk",IF(R74&lt;26,"Kabul Edilemez Risk")))))</f>
        <v>Anlamsız Risk</v>
      </c>
      <c r="T74" s="72"/>
    </row>
    <row r="75" spans="1:20" ht="41.4" x14ac:dyDescent="0.3">
      <c r="A75" s="65">
        <v>65</v>
      </c>
      <c r="B75" s="68" t="s">
        <v>260</v>
      </c>
      <c r="C75" s="76" t="s">
        <v>491</v>
      </c>
      <c r="D75" s="77" t="s">
        <v>434</v>
      </c>
      <c r="E75" s="76" t="s">
        <v>492</v>
      </c>
      <c r="F75" s="114">
        <v>3</v>
      </c>
      <c r="G75" s="114">
        <v>2</v>
      </c>
      <c r="H75" s="70">
        <f>F75*G75</f>
        <v>6</v>
      </c>
      <c r="I75" s="71" t="str">
        <f>IF(H75&lt;2,"Anlamsız Risk",IF(H75&lt;9,"Düşük Seviye Risk",IF(H75&lt;13,"Orta Seviye Risk",IF(H75&lt;21,"Yüksek Seviye Risk",IF(H75&lt;26,"Kabul Edilemez Risk")))))</f>
        <v>Düşük Seviye Risk</v>
      </c>
      <c r="J75" s="70" t="s">
        <v>294</v>
      </c>
      <c r="K75" s="70" t="s">
        <v>295</v>
      </c>
      <c r="L75" s="72"/>
      <c r="M75" s="72"/>
      <c r="N75" s="109"/>
      <c r="O75" s="72"/>
      <c r="P75" s="72"/>
      <c r="Q75" s="72"/>
      <c r="R75" s="72">
        <f>P75*Q75</f>
        <v>0</v>
      </c>
      <c r="S75" s="65" t="str">
        <f>IF(R75&lt;2,"Anlamsız Risk",IF(R75&lt;9,"Düşük Seviye Risk",IF(R75&lt;13,"Orta Seviye Risk",IF(R75&lt;21,"Yüksek Seviye Risk",IF(R75&lt;26,"Kabul Edilemez Risk")))))</f>
        <v>Anlamsız Risk</v>
      </c>
      <c r="T75" s="72"/>
    </row>
    <row r="76" spans="1:20" ht="55.2" x14ac:dyDescent="0.3">
      <c r="A76" s="65">
        <v>66</v>
      </c>
      <c r="B76" s="68" t="s">
        <v>205</v>
      </c>
      <c r="C76" s="69" t="s">
        <v>206</v>
      </c>
      <c r="D76" s="69" t="s">
        <v>493</v>
      </c>
      <c r="E76" s="69" t="s">
        <v>494</v>
      </c>
      <c r="F76" s="70">
        <v>3</v>
      </c>
      <c r="G76" s="70">
        <v>1</v>
      </c>
      <c r="H76" s="70">
        <f t="shared" si="26"/>
        <v>3</v>
      </c>
      <c r="I76" s="71" t="str">
        <f t="shared" si="27"/>
        <v>Düşük Seviye Risk</v>
      </c>
      <c r="J76" s="70" t="s">
        <v>294</v>
      </c>
      <c r="K76" s="70" t="s">
        <v>295</v>
      </c>
      <c r="L76" s="72"/>
      <c r="M76" s="72"/>
      <c r="N76" s="72"/>
      <c r="O76" s="72"/>
      <c r="P76" s="72"/>
      <c r="Q76" s="72"/>
      <c r="R76" s="72">
        <f t="shared" ref="R76:R113" si="31">P76*Q76</f>
        <v>0</v>
      </c>
      <c r="S76" s="71" t="str">
        <f t="shared" si="3"/>
        <v>Anlamsız Risk</v>
      </c>
      <c r="T76" s="72"/>
    </row>
    <row r="77" spans="1:20" ht="41.4" x14ac:dyDescent="0.3">
      <c r="A77" s="65">
        <v>67</v>
      </c>
      <c r="B77" s="68" t="s">
        <v>205</v>
      </c>
      <c r="C77" s="69" t="s">
        <v>207</v>
      </c>
      <c r="D77" s="69" t="s">
        <v>208</v>
      </c>
      <c r="E77" s="69" t="s">
        <v>394</v>
      </c>
      <c r="F77" s="70">
        <v>3</v>
      </c>
      <c r="G77" s="70">
        <v>1</v>
      </c>
      <c r="H77" s="70">
        <f t="shared" si="26"/>
        <v>3</v>
      </c>
      <c r="I77" s="71" t="str">
        <f t="shared" si="27"/>
        <v>Düşük Seviye Risk</v>
      </c>
      <c r="J77" s="70" t="s">
        <v>294</v>
      </c>
      <c r="K77" s="70" t="s">
        <v>295</v>
      </c>
      <c r="L77" s="72"/>
      <c r="M77" s="72"/>
      <c r="N77" s="72"/>
      <c r="O77" s="72"/>
      <c r="P77" s="72"/>
      <c r="Q77" s="72"/>
      <c r="R77" s="72">
        <f t="shared" si="31"/>
        <v>0</v>
      </c>
      <c r="S77" s="71" t="str">
        <f t="shared" si="3"/>
        <v>Anlamsız Risk</v>
      </c>
      <c r="T77" s="72"/>
    </row>
    <row r="78" spans="1:20" ht="41.4" x14ac:dyDescent="0.3">
      <c r="A78" s="65">
        <v>68</v>
      </c>
      <c r="B78" s="68" t="s">
        <v>209</v>
      </c>
      <c r="C78" s="69" t="s">
        <v>210</v>
      </c>
      <c r="D78" s="69" t="s">
        <v>211</v>
      </c>
      <c r="E78" s="69" t="s">
        <v>212</v>
      </c>
      <c r="F78" s="70">
        <v>3</v>
      </c>
      <c r="G78" s="70">
        <v>1</v>
      </c>
      <c r="H78" s="70">
        <f t="shared" si="26"/>
        <v>3</v>
      </c>
      <c r="I78" s="71" t="str">
        <f t="shared" si="27"/>
        <v>Düşük Seviye Risk</v>
      </c>
      <c r="J78" s="70" t="s">
        <v>294</v>
      </c>
      <c r="K78" s="70" t="s">
        <v>295</v>
      </c>
      <c r="L78" s="72"/>
      <c r="M78" s="72"/>
      <c r="N78" s="72"/>
      <c r="O78" s="72"/>
      <c r="P78" s="72"/>
      <c r="Q78" s="72"/>
      <c r="R78" s="72">
        <f t="shared" si="31"/>
        <v>0</v>
      </c>
      <c r="S78" s="71" t="str">
        <f t="shared" si="3"/>
        <v>Anlamsız Risk</v>
      </c>
      <c r="T78" s="9"/>
    </row>
    <row r="79" spans="1:20" ht="55.2" x14ac:dyDescent="0.3">
      <c r="A79" s="65">
        <v>69</v>
      </c>
      <c r="B79" s="68" t="s">
        <v>263</v>
      </c>
      <c r="C79" s="69" t="s">
        <v>318</v>
      </c>
      <c r="D79" s="69" t="s">
        <v>176</v>
      </c>
      <c r="E79" s="69" t="s">
        <v>319</v>
      </c>
      <c r="F79" s="70">
        <v>5</v>
      </c>
      <c r="G79" s="70">
        <v>1</v>
      </c>
      <c r="H79" s="70">
        <f>F79*G79</f>
        <v>5</v>
      </c>
      <c r="I79" s="71" t="str">
        <f>IF(H79&lt;2,"Anlamsız Risk",IF(H79&lt;9,"Düşük Seviye Risk",IF(H79&lt;13,"Orta Seviye Risk",IF(H79&lt;21,"Yüksek Seviye Risk",IF(H79&lt;26,"Kabul Edilemez Risk")))))</f>
        <v>Düşük Seviye Risk</v>
      </c>
      <c r="J79" s="70" t="s">
        <v>294</v>
      </c>
      <c r="K79" s="70" t="s">
        <v>295</v>
      </c>
      <c r="L79" s="72"/>
      <c r="M79" s="72"/>
      <c r="N79" s="72"/>
      <c r="O79" s="72"/>
      <c r="P79" s="72"/>
      <c r="Q79" s="72"/>
      <c r="R79" s="72">
        <f t="shared" si="31"/>
        <v>0</v>
      </c>
      <c r="S79" s="71" t="str">
        <f t="shared" ref="S79:S113" si="32">IF(R79&lt;2,"Anlamsız Risk",IF(R79&lt;9,"Düşük Seviye Risk",IF(R79&lt;13,"Orta Seviye Risk",IF(R79&lt;21,"Yüksek Seviye Risk",IF(R79&lt;26,"Kabul Edilemez Risk")))))</f>
        <v>Anlamsız Risk</v>
      </c>
      <c r="T79" s="72"/>
    </row>
    <row r="80" spans="1:20" ht="55.2" x14ac:dyDescent="0.3">
      <c r="A80" s="65">
        <v>70</v>
      </c>
      <c r="B80" s="68" t="s">
        <v>263</v>
      </c>
      <c r="C80" s="69" t="s">
        <v>395</v>
      </c>
      <c r="D80" s="69" t="s">
        <v>397</v>
      </c>
      <c r="E80" s="69" t="s">
        <v>396</v>
      </c>
      <c r="F80" s="70">
        <v>4</v>
      </c>
      <c r="G80" s="70">
        <v>2</v>
      </c>
      <c r="H80" s="70">
        <f>F80*G80</f>
        <v>8</v>
      </c>
      <c r="I80" s="71" t="str">
        <f>IF(H80&lt;2,"Anlamsız Risk",IF(H80&lt;9,"Düşük Seviye Risk",IF(H80&lt;13,"Orta Seviye Risk",IF(H80&lt;21,"Yüksek Seviye Risk",IF(H80&lt;26,"Kabul Edilemez Risk")))))</f>
        <v>Düşük Seviye Risk</v>
      </c>
      <c r="J80" s="70" t="s">
        <v>294</v>
      </c>
      <c r="K80" s="70" t="s">
        <v>295</v>
      </c>
      <c r="L80" s="72"/>
      <c r="M80" s="72"/>
      <c r="N80" s="109"/>
      <c r="O80" s="72"/>
      <c r="P80" s="72"/>
      <c r="Q80" s="72"/>
      <c r="R80" s="72">
        <f t="shared" si="31"/>
        <v>0</v>
      </c>
      <c r="S80" s="71" t="str">
        <f t="shared" si="32"/>
        <v>Anlamsız Risk</v>
      </c>
      <c r="T80" s="72"/>
    </row>
    <row r="81" spans="1:20" ht="41.4" x14ac:dyDescent="0.3">
      <c r="A81" s="65">
        <v>71</v>
      </c>
      <c r="B81" s="68" t="s">
        <v>274</v>
      </c>
      <c r="C81" s="69" t="s">
        <v>213</v>
      </c>
      <c r="D81" s="69" t="s">
        <v>214</v>
      </c>
      <c r="E81" s="69" t="s">
        <v>398</v>
      </c>
      <c r="F81" s="70">
        <v>4</v>
      </c>
      <c r="G81" s="70">
        <v>2</v>
      </c>
      <c r="H81" s="70">
        <f t="shared" si="26"/>
        <v>8</v>
      </c>
      <c r="I81" s="71" t="str">
        <f t="shared" si="27"/>
        <v>Düşük Seviye Risk</v>
      </c>
      <c r="J81" s="70" t="s">
        <v>294</v>
      </c>
      <c r="K81" s="70" t="s">
        <v>295</v>
      </c>
      <c r="L81" s="72"/>
      <c r="M81" s="72"/>
      <c r="N81" s="72"/>
      <c r="O81" s="72"/>
      <c r="P81" s="72"/>
      <c r="Q81" s="72"/>
      <c r="R81" s="72">
        <f t="shared" si="31"/>
        <v>0</v>
      </c>
      <c r="S81" s="71" t="str">
        <f t="shared" si="32"/>
        <v>Anlamsız Risk</v>
      </c>
      <c r="T81" s="9"/>
    </row>
    <row r="82" spans="1:20" ht="409.6" x14ac:dyDescent="0.3">
      <c r="A82" s="65">
        <v>72</v>
      </c>
      <c r="B82" s="68" t="s">
        <v>274</v>
      </c>
      <c r="C82" s="69" t="s">
        <v>215</v>
      </c>
      <c r="D82" s="69" t="s">
        <v>216</v>
      </c>
      <c r="E82" s="69" t="s">
        <v>251</v>
      </c>
      <c r="F82" s="70">
        <v>4</v>
      </c>
      <c r="G82" s="70">
        <v>4</v>
      </c>
      <c r="H82" s="70">
        <f t="shared" si="26"/>
        <v>16</v>
      </c>
      <c r="I82" s="71" t="str">
        <f t="shared" si="27"/>
        <v>Yüksek Seviye Risk</v>
      </c>
      <c r="J82" s="70" t="s">
        <v>292</v>
      </c>
      <c r="K82" s="70" t="s">
        <v>293</v>
      </c>
      <c r="L82" s="72" t="s">
        <v>515</v>
      </c>
      <c r="M82" s="72" t="s">
        <v>516</v>
      </c>
      <c r="N82" s="109">
        <v>45237</v>
      </c>
      <c r="O82" s="72" t="s">
        <v>517</v>
      </c>
      <c r="P82" s="72">
        <v>4</v>
      </c>
      <c r="Q82" s="72">
        <v>1</v>
      </c>
      <c r="R82" s="72">
        <f t="shared" si="31"/>
        <v>4</v>
      </c>
      <c r="S82" s="65" t="str">
        <f t="shared" si="32"/>
        <v>Düşük Seviye Risk</v>
      </c>
      <c r="T82" s="72" t="s">
        <v>518</v>
      </c>
    </row>
    <row r="83" spans="1:20" ht="41.4" x14ac:dyDescent="0.3">
      <c r="A83" s="65">
        <v>73</v>
      </c>
      <c r="B83" s="68" t="s">
        <v>274</v>
      </c>
      <c r="C83" s="69" t="s">
        <v>217</v>
      </c>
      <c r="D83" s="69" t="s">
        <v>218</v>
      </c>
      <c r="E83" s="69" t="s">
        <v>399</v>
      </c>
      <c r="F83" s="70">
        <v>4</v>
      </c>
      <c r="G83" s="70">
        <v>1</v>
      </c>
      <c r="H83" s="70">
        <f t="shared" ref="H83" si="33">F83*G83</f>
        <v>4</v>
      </c>
      <c r="I83" s="71" t="str">
        <f t="shared" ref="I83" si="34">IF(H83&lt;2,"Anlamsız Risk",IF(H83&lt;9,"Düşük Seviye Risk",IF(H83&lt;13,"Orta Seviye Risk",IF(H83&lt;21,"Yüksek Seviye Risk",IF(H83&lt;26,"Kabul Edilemez Risk")))))</f>
        <v>Düşük Seviye Risk</v>
      </c>
      <c r="J83" s="70" t="s">
        <v>294</v>
      </c>
      <c r="K83" s="70" t="s">
        <v>295</v>
      </c>
      <c r="L83" s="72"/>
      <c r="M83" s="72"/>
      <c r="N83" s="72"/>
      <c r="O83" s="72"/>
      <c r="P83" s="72"/>
      <c r="Q83" s="72"/>
      <c r="R83" s="72">
        <f t="shared" ref="R83" si="35">P83*Q83</f>
        <v>0</v>
      </c>
      <c r="S83" s="71" t="str">
        <f t="shared" ref="S83" si="36">IF(R83&lt;2,"Anlamsız Risk",IF(R83&lt;9,"Düşük Seviye Risk",IF(R83&lt;13,"Orta Seviye Risk",IF(R83&lt;21,"Yüksek Seviye Risk",IF(R83&lt;26,"Kabul Edilemez Risk")))))</f>
        <v>Anlamsız Risk</v>
      </c>
      <c r="T83" s="9"/>
    </row>
    <row r="84" spans="1:20" x14ac:dyDescent="0.3">
      <c r="A84" s="65">
        <v>74</v>
      </c>
      <c r="B84" s="68" t="s">
        <v>438</v>
      </c>
      <c r="C84" s="76" t="s">
        <v>437</v>
      </c>
      <c r="D84" s="77" t="s">
        <v>436</v>
      </c>
      <c r="E84" s="76" t="s">
        <v>435</v>
      </c>
      <c r="F84" s="114">
        <v>3</v>
      </c>
      <c r="G84" s="114">
        <v>2</v>
      </c>
      <c r="H84" s="70">
        <f>F84*G84</f>
        <v>6</v>
      </c>
      <c r="I84" s="71" t="str">
        <f>IF(H84&lt;2,"Anlamsız Risk",IF(H84&lt;9,"Düşük Seviye Risk",IF(H84&lt;13,"Orta Seviye Risk",IF(H84&lt;21,"Yüksek Seviye Risk",IF(H84&lt;26,"Kabul Edilemez Risk")))))</f>
        <v>Düşük Seviye Risk</v>
      </c>
      <c r="J84" s="70" t="s">
        <v>292</v>
      </c>
      <c r="K84" s="70" t="s">
        <v>442</v>
      </c>
      <c r="L84" s="76"/>
      <c r="M84" s="72"/>
      <c r="N84" s="109"/>
      <c r="O84" s="72" t="s">
        <v>446</v>
      </c>
      <c r="P84" s="72"/>
      <c r="Q84" s="72"/>
      <c r="R84" s="72">
        <f>P84*Q84</f>
        <v>0</v>
      </c>
      <c r="S84" s="65" t="str">
        <f>IF(R84&lt;2,"Anlamsız Risk",IF(R84&lt;9,"Düşük Seviye Risk",IF(R84&lt;13,"Orta Seviye Risk",IF(R84&lt;21,"Yüksek Seviye Risk",IF(R84&lt;26,"Kabul Edilemez Risk")))))</f>
        <v>Anlamsız Risk</v>
      </c>
      <c r="T84" s="72"/>
    </row>
    <row r="85" spans="1:20" ht="41.4" x14ac:dyDescent="0.3">
      <c r="A85" s="65">
        <v>75</v>
      </c>
      <c r="B85" s="68" t="s">
        <v>275</v>
      </c>
      <c r="C85" s="69" t="s">
        <v>57</v>
      </c>
      <c r="D85" s="69" t="s">
        <v>219</v>
      </c>
      <c r="E85" s="69" t="s">
        <v>495</v>
      </c>
      <c r="F85" s="70">
        <v>4</v>
      </c>
      <c r="G85" s="70">
        <v>2</v>
      </c>
      <c r="H85" s="70">
        <f t="shared" si="26"/>
        <v>8</v>
      </c>
      <c r="I85" s="71" t="str">
        <f t="shared" si="27"/>
        <v>Düşük Seviye Risk</v>
      </c>
      <c r="J85" s="70" t="s">
        <v>294</v>
      </c>
      <c r="K85" s="70" t="s">
        <v>295</v>
      </c>
      <c r="L85" s="72"/>
      <c r="M85" s="72"/>
      <c r="N85" s="72"/>
      <c r="O85" s="72"/>
      <c r="P85" s="72"/>
      <c r="Q85" s="72"/>
      <c r="R85" s="72">
        <f t="shared" si="31"/>
        <v>0</v>
      </c>
      <c r="S85" s="71" t="str">
        <f t="shared" si="32"/>
        <v>Anlamsız Risk</v>
      </c>
      <c r="T85" s="9"/>
    </row>
    <row r="86" spans="1:20" ht="40.200000000000003" customHeight="1" x14ac:dyDescent="0.3">
      <c r="A86" s="65">
        <v>76</v>
      </c>
      <c r="B86" s="68" t="s">
        <v>275</v>
      </c>
      <c r="C86" s="69" t="s">
        <v>269</v>
      </c>
      <c r="D86" s="69" t="s">
        <v>270</v>
      </c>
      <c r="E86" s="69" t="s">
        <v>271</v>
      </c>
      <c r="F86" s="70">
        <v>5</v>
      </c>
      <c r="G86" s="70">
        <v>1</v>
      </c>
      <c r="H86" s="70">
        <f t="shared" si="26"/>
        <v>5</v>
      </c>
      <c r="I86" s="71" t="str">
        <f t="shared" si="27"/>
        <v>Düşük Seviye Risk</v>
      </c>
      <c r="J86" s="70" t="s">
        <v>294</v>
      </c>
      <c r="K86" s="70" t="s">
        <v>295</v>
      </c>
      <c r="L86" s="72"/>
      <c r="M86" s="72"/>
      <c r="N86" s="72"/>
      <c r="O86" s="72"/>
      <c r="P86" s="72"/>
      <c r="Q86" s="72"/>
      <c r="R86" s="72">
        <f t="shared" si="31"/>
        <v>0</v>
      </c>
      <c r="S86" s="71" t="str">
        <f t="shared" si="32"/>
        <v>Anlamsız Risk</v>
      </c>
      <c r="T86" s="9"/>
    </row>
    <row r="87" spans="1:20" ht="40.200000000000003" customHeight="1" x14ac:dyDescent="0.3">
      <c r="A87" s="65">
        <v>77</v>
      </c>
      <c r="B87" s="68" t="s">
        <v>275</v>
      </c>
      <c r="C87" s="69" t="s">
        <v>400</v>
      </c>
      <c r="D87" s="69" t="s">
        <v>343</v>
      </c>
      <c r="E87" s="69" t="s">
        <v>401</v>
      </c>
      <c r="F87" s="70">
        <v>2</v>
      </c>
      <c r="G87" s="70">
        <v>3</v>
      </c>
      <c r="H87" s="70">
        <f t="shared" ref="H87" si="37">F87*G87</f>
        <v>6</v>
      </c>
      <c r="I87" s="71" t="str">
        <f t="shared" ref="I87" si="38">IF(H87&lt;2,"Anlamsız Risk",IF(H87&lt;9,"Düşük Seviye Risk",IF(H87&lt;13,"Orta Seviye Risk",IF(H87&lt;21,"Yüksek Seviye Risk",IF(H87&lt;26,"Kabul Edilemez Risk")))))</f>
        <v>Düşük Seviye Risk</v>
      </c>
      <c r="J87" s="70" t="s">
        <v>294</v>
      </c>
      <c r="K87" s="70" t="s">
        <v>295</v>
      </c>
      <c r="L87" s="72"/>
      <c r="M87" s="72"/>
      <c r="N87" s="72"/>
      <c r="O87" s="72"/>
      <c r="P87" s="72"/>
      <c r="Q87" s="72"/>
      <c r="R87" s="72">
        <f t="shared" si="31"/>
        <v>0</v>
      </c>
      <c r="S87" s="71" t="str">
        <f t="shared" si="32"/>
        <v>Anlamsız Risk</v>
      </c>
      <c r="T87" s="9"/>
    </row>
    <row r="88" spans="1:20" ht="37.200000000000003" customHeight="1" x14ac:dyDescent="0.3">
      <c r="A88" s="65">
        <v>78</v>
      </c>
      <c r="B88" s="68" t="s">
        <v>275</v>
      </c>
      <c r="C88" s="69" t="s">
        <v>220</v>
      </c>
      <c r="D88" s="69" t="s">
        <v>340</v>
      </c>
      <c r="E88" s="69" t="s">
        <v>496</v>
      </c>
      <c r="F88" s="70">
        <v>4</v>
      </c>
      <c r="G88" s="70">
        <v>1</v>
      </c>
      <c r="H88" s="70">
        <f t="shared" si="26"/>
        <v>4</v>
      </c>
      <c r="I88" s="71" t="str">
        <f t="shared" si="27"/>
        <v>Düşük Seviye Risk</v>
      </c>
      <c r="J88" s="70" t="s">
        <v>294</v>
      </c>
      <c r="K88" s="70" t="s">
        <v>295</v>
      </c>
      <c r="L88" s="72"/>
      <c r="M88" s="72"/>
      <c r="N88" s="72"/>
      <c r="O88" s="72"/>
      <c r="P88" s="72"/>
      <c r="Q88" s="72"/>
      <c r="R88" s="72">
        <f t="shared" si="31"/>
        <v>0</v>
      </c>
      <c r="S88" s="71" t="str">
        <f t="shared" si="32"/>
        <v>Anlamsız Risk</v>
      </c>
      <c r="T88" s="9"/>
    </row>
    <row r="89" spans="1:20" ht="37.200000000000003" customHeight="1" x14ac:dyDescent="0.3">
      <c r="A89" s="65">
        <v>79</v>
      </c>
      <c r="B89" s="68" t="s">
        <v>532</v>
      </c>
      <c r="C89" s="69" t="s">
        <v>533</v>
      </c>
      <c r="D89" s="69" t="s">
        <v>534</v>
      </c>
      <c r="E89" s="69" t="s">
        <v>535</v>
      </c>
      <c r="F89" s="70">
        <v>4</v>
      </c>
      <c r="G89" s="70">
        <v>3</v>
      </c>
      <c r="H89" s="70">
        <f t="shared" si="26"/>
        <v>12</v>
      </c>
      <c r="I89" s="71" t="str">
        <f t="shared" si="27"/>
        <v>Orta Seviye Risk</v>
      </c>
      <c r="J89" s="70" t="s">
        <v>292</v>
      </c>
      <c r="K89" s="70" t="s">
        <v>293</v>
      </c>
      <c r="L89" s="72" t="s">
        <v>536</v>
      </c>
      <c r="M89" s="72"/>
      <c r="N89" s="72"/>
      <c r="O89" s="72" t="s">
        <v>538</v>
      </c>
      <c r="P89" s="72">
        <v>5</v>
      </c>
      <c r="Q89" s="72">
        <v>1</v>
      </c>
      <c r="R89" s="72">
        <f>P89*Q89</f>
        <v>5</v>
      </c>
      <c r="S89" s="71" t="str">
        <f t="shared" si="32"/>
        <v>Düşük Seviye Risk</v>
      </c>
      <c r="T89" s="72" t="s">
        <v>539</v>
      </c>
    </row>
    <row r="90" spans="1:20" ht="90.6" customHeight="1" x14ac:dyDescent="0.3">
      <c r="A90" s="65">
        <v>80</v>
      </c>
      <c r="B90" s="68" t="s">
        <v>339</v>
      </c>
      <c r="C90" s="69" t="s">
        <v>320</v>
      </c>
      <c r="D90" s="69" t="s">
        <v>402</v>
      </c>
      <c r="E90" s="69" t="s">
        <v>450</v>
      </c>
      <c r="F90" s="70">
        <v>4</v>
      </c>
      <c r="G90" s="70">
        <v>2</v>
      </c>
      <c r="H90" s="70">
        <f>F90*G90</f>
        <v>8</v>
      </c>
      <c r="I90" s="71" t="str">
        <f>IF(H90&lt;2,"Anlamsız Risk",IF(H90&lt;9,"Düşük Seviye Risk",IF(H90&lt;13,"Orta Seviye Risk",IF(H90&lt;21,"Yüksek Seviye Risk",IF(H90&lt;26,"Kabul Edilemez Risk")))))</f>
        <v>Düşük Seviye Risk</v>
      </c>
      <c r="J90" s="70" t="s">
        <v>294</v>
      </c>
      <c r="K90" s="70" t="s">
        <v>295</v>
      </c>
      <c r="L90" s="69"/>
      <c r="M90" s="72" t="s">
        <v>537</v>
      </c>
      <c r="N90" s="109">
        <v>45387</v>
      </c>
      <c r="O90" s="69"/>
      <c r="P90" s="72"/>
      <c r="Q90" s="72"/>
      <c r="R90" s="72">
        <f t="shared" si="31"/>
        <v>0</v>
      </c>
      <c r="S90" s="71" t="str">
        <f t="shared" si="32"/>
        <v>Anlamsız Risk</v>
      </c>
      <c r="T90" s="72"/>
    </row>
    <row r="91" spans="1:20" ht="27.6" x14ac:dyDescent="0.3">
      <c r="A91" s="65">
        <v>81</v>
      </c>
      <c r="B91" s="68" t="s">
        <v>276</v>
      </c>
      <c r="C91" s="69" t="s">
        <v>221</v>
      </c>
      <c r="D91" s="69" t="s">
        <v>222</v>
      </c>
      <c r="E91" s="69" t="s">
        <v>403</v>
      </c>
      <c r="F91" s="70">
        <v>3</v>
      </c>
      <c r="G91" s="70">
        <v>1</v>
      </c>
      <c r="H91" s="70">
        <f t="shared" si="26"/>
        <v>3</v>
      </c>
      <c r="I91" s="71" t="str">
        <f t="shared" si="27"/>
        <v>Düşük Seviye Risk</v>
      </c>
      <c r="J91" s="70" t="s">
        <v>294</v>
      </c>
      <c r="K91" s="70" t="s">
        <v>295</v>
      </c>
      <c r="L91" s="72"/>
      <c r="M91" s="72"/>
      <c r="N91" s="72"/>
      <c r="O91" s="72"/>
      <c r="P91" s="72"/>
      <c r="Q91" s="72"/>
      <c r="R91" s="72">
        <f t="shared" si="31"/>
        <v>0</v>
      </c>
      <c r="S91" s="71" t="str">
        <f t="shared" si="32"/>
        <v>Anlamsız Risk</v>
      </c>
      <c r="T91" s="9"/>
    </row>
    <row r="92" spans="1:20" ht="41.4" x14ac:dyDescent="0.3">
      <c r="A92" s="65">
        <v>82</v>
      </c>
      <c r="B92" s="68" t="s">
        <v>276</v>
      </c>
      <c r="C92" s="76" t="s">
        <v>227</v>
      </c>
      <c r="D92" s="77" t="s">
        <v>226</v>
      </c>
      <c r="E92" s="76" t="s">
        <v>497</v>
      </c>
      <c r="F92" s="78">
        <v>5</v>
      </c>
      <c r="G92" s="78">
        <v>1</v>
      </c>
      <c r="H92" s="70">
        <f>F92*G92</f>
        <v>5</v>
      </c>
      <c r="I92" s="71" t="str">
        <f>IF(H92&lt;2,"Anlamsız Risk",IF(H92&lt;9,"Düşük Seviye Risk",IF(H92&lt;13,"Orta Seviye Risk",IF(H92&lt;21,"Yüksek Seviye Risk",IF(H92&lt;26,"Kabul Edilemez Risk")))))</f>
        <v>Düşük Seviye Risk</v>
      </c>
      <c r="J92" s="70" t="s">
        <v>294</v>
      </c>
      <c r="K92" s="70" t="s">
        <v>295</v>
      </c>
      <c r="L92" s="72"/>
      <c r="M92" s="72"/>
      <c r="N92" s="72"/>
      <c r="O92" s="72"/>
      <c r="P92" s="72"/>
      <c r="Q92" s="72"/>
      <c r="R92" s="72">
        <f>P92*Q92</f>
        <v>0</v>
      </c>
      <c r="S92" s="71" t="str">
        <f t="shared" si="32"/>
        <v>Anlamsız Risk</v>
      </c>
      <c r="T92" s="9"/>
    </row>
    <row r="93" spans="1:20" ht="276" x14ac:dyDescent="0.3">
      <c r="A93" s="65">
        <v>83</v>
      </c>
      <c r="B93" s="68" t="s">
        <v>276</v>
      </c>
      <c r="C93" s="76" t="s">
        <v>525</v>
      </c>
      <c r="D93" s="77" t="s">
        <v>526</v>
      </c>
      <c r="E93" s="76" t="s">
        <v>527</v>
      </c>
      <c r="F93" s="78">
        <v>4</v>
      </c>
      <c r="G93" s="78">
        <v>3</v>
      </c>
      <c r="H93" s="70">
        <f>F93*G93</f>
        <v>12</v>
      </c>
      <c r="I93" s="71" t="str">
        <f>IF(H93&lt;2,"Anlamsız Risk",IF(H93&lt;9,"Düşük Seviye Risk",IF(H93&lt;13,"Orta Seviye Risk",IF(H93&lt;21,"Yüksek Seviye Risk",IF(H93&lt;26,"Kabul Edilemez Risk")))))</f>
        <v>Orta Seviye Risk</v>
      </c>
      <c r="J93" s="70" t="s">
        <v>292</v>
      </c>
      <c r="K93" s="70" t="s">
        <v>293</v>
      </c>
      <c r="L93" s="72" t="s">
        <v>528</v>
      </c>
      <c r="M93" s="72" t="s">
        <v>529</v>
      </c>
      <c r="N93" s="109">
        <v>45249</v>
      </c>
      <c r="O93" s="72" t="s">
        <v>530</v>
      </c>
      <c r="P93" s="72">
        <v>2</v>
      </c>
      <c r="Q93" s="72">
        <v>4</v>
      </c>
      <c r="R93" s="72">
        <f>P93*Q93</f>
        <v>8</v>
      </c>
      <c r="S93" s="71" t="str">
        <f t="shared" si="32"/>
        <v>Düşük Seviye Risk</v>
      </c>
      <c r="T93" s="72" t="s">
        <v>531</v>
      </c>
    </row>
    <row r="94" spans="1:20" ht="179.4" x14ac:dyDescent="0.3">
      <c r="A94" s="65">
        <v>84</v>
      </c>
      <c r="B94" s="68" t="s">
        <v>276</v>
      </c>
      <c r="C94" s="76" t="s">
        <v>519</v>
      </c>
      <c r="D94" s="77" t="s">
        <v>520</v>
      </c>
      <c r="E94" s="76" t="s">
        <v>521</v>
      </c>
      <c r="F94" s="78">
        <v>5</v>
      </c>
      <c r="G94" s="78">
        <v>2</v>
      </c>
      <c r="H94" s="70">
        <f>F94*G94</f>
        <v>10</v>
      </c>
      <c r="I94" s="71" t="str">
        <f>IF(H94&lt;2,"Anlamsız Risk",IF(H94&lt;9,"Düşük Seviye Risk",IF(H94&lt;13,"Orta Seviye Risk",IF(H94&lt;21,"Yüksek Seviye Risk",IF(H94&lt;26,"Kabul Edilemez Risk")))))</f>
        <v>Orta Seviye Risk</v>
      </c>
      <c r="J94" s="70" t="s">
        <v>292</v>
      </c>
      <c r="K94" s="70" t="s">
        <v>293</v>
      </c>
      <c r="L94" s="72" t="s">
        <v>522</v>
      </c>
      <c r="M94" s="72"/>
      <c r="N94" s="72"/>
      <c r="O94" s="72" t="s">
        <v>523</v>
      </c>
      <c r="P94" s="72">
        <v>3</v>
      </c>
      <c r="Q94" s="72">
        <v>2</v>
      </c>
      <c r="R94" s="72">
        <f>P94*Q94</f>
        <v>6</v>
      </c>
      <c r="S94" s="71" t="str">
        <f t="shared" si="32"/>
        <v>Düşük Seviye Risk</v>
      </c>
      <c r="T94" s="72" t="s">
        <v>524</v>
      </c>
    </row>
    <row r="95" spans="1:20" ht="69" customHeight="1" x14ac:dyDescent="0.3">
      <c r="A95" s="65">
        <v>85</v>
      </c>
      <c r="B95" s="68" t="s">
        <v>276</v>
      </c>
      <c r="C95" s="69" t="s">
        <v>58</v>
      </c>
      <c r="D95" s="69" t="s">
        <v>223</v>
      </c>
      <c r="E95" s="69" t="s">
        <v>341</v>
      </c>
      <c r="F95" s="70">
        <v>3</v>
      </c>
      <c r="G95" s="70">
        <v>1</v>
      </c>
      <c r="H95" s="70">
        <f t="shared" si="26"/>
        <v>3</v>
      </c>
      <c r="I95" s="71" t="str">
        <f t="shared" si="27"/>
        <v>Düşük Seviye Risk</v>
      </c>
      <c r="J95" s="70" t="s">
        <v>294</v>
      </c>
      <c r="K95" s="70" t="s">
        <v>295</v>
      </c>
      <c r="L95" s="72"/>
      <c r="M95" s="72"/>
      <c r="N95" s="72"/>
      <c r="O95" s="72"/>
      <c r="P95" s="72"/>
      <c r="Q95" s="72"/>
      <c r="R95" s="72">
        <f t="shared" si="31"/>
        <v>0</v>
      </c>
      <c r="S95" s="71" t="str">
        <f t="shared" si="32"/>
        <v>Anlamsız Risk</v>
      </c>
      <c r="T95" s="9"/>
    </row>
    <row r="96" spans="1:20" ht="55.2" x14ac:dyDescent="0.3">
      <c r="A96" s="65">
        <v>86</v>
      </c>
      <c r="B96" s="68" t="s">
        <v>277</v>
      </c>
      <c r="C96" s="69" t="s">
        <v>498</v>
      </c>
      <c r="D96" s="69" t="s">
        <v>224</v>
      </c>
      <c r="E96" s="69" t="s">
        <v>499</v>
      </c>
      <c r="F96" s="70">
        <v>3</v>
      </c>
      <c r="G96" s="70">
        <v>2</v>
      </c>
      <c r="H96" s="70">
        <f t="shared" si="26"/>
        <v>6</v>
      </c>
      <c r="I96" s="71" t="str">
        <f t="shared" si="27"/>
        <v>Düşük Seviye Risk</v>
      </c>
      <c r="J96" s="70" t="s">
        <v>294</v>
      </c>
      <c r="K96" s="70" t="s">
        <v>295</v>
      </c>
      <c r="L96" s="72"/>
      <c r="M96" s="72"/>
      <c r="N96" s="72"/>
      <c r="O96" s="72"/>
      <c r="P96" s="72"/>
      <c r="Q96" s="72"/>
      <c r="R96" s="72">
        <f t="shared" si="31"/>
        <v>0</v>
      </c>
      <c r="S96" s="71" t="str">
        <f t="shared" si="32"/>
        <v>Anlamsız Risk</v>
      </c>
      <c r="T96" s="9"/>
    </row>
    <row r="97" spans="1:20" ht="41.4" x14ac:dyDescent="0.3">
      <c r="A97" s="65">
        <v>87</v>
      </c>
      <c r="B97" s="68" t="s">
        <v>277</v>
      </c>
      <c r="C97" s="80" t="s">
        <v>225</v>
      </c>
      <c r="D97" s="69" t="s">
        <v>405</v>
      </c>
      <c r="E97" s="69" t="s">
        <v>404</v>
      </c>
      <c r="F97" s="70">
        <v>3</v>
      </c>
      <c r="G97" s="70">
        <v>2</v>
      </c>
      <c r="H97" s="70">
        <f t="shared" si="26"/>
        <v>6</v>
      </c>
      <c r="I97" s="71" t="str">
        <f t="shared" si="27"/>
        <v>Düşük Seviye Risk</v>
      </c>
      <c r="J97" s="70" t="s">
        <v>294</v>
      </c>
      <c r="K97" s="70" t="s">
        <v>295</v>
      </c>
      <c r="L97" s="72"/>
      <c r="M97" s="72"/>
      <c r="N97" s="109"/>
      <c r="O97" s="72"/>
      <c r="P97" s="72"/>
      <c r="Q97" s="72"/>
      <c r="R97" s="72">
        <f t="shared" si="31"/>
        <v>0</v>
      </c>
      <c r="S97" s="71" t="str">
        <f t="shared" si="32"/>
        <v>Anlamsız Risk</v>
      </c>
      <c r="T97" s="9"/>
    </row>
    <row r="98" spans="1:20" ht="41.4" x14ac:dyDescent="0.3">
      <c r="A98" s="65">
        <v>88</v>
      </c>
      <c r="B98" s="68" t="s">
        <v>277</v>
      </c>
      <c r="C98" s="76" t="s">
        <v>342</v>
      </c>
      <c r="D98" s="77" t="s">
        <v>406</v>
      </c>
      <c r="E98" s="76" t="s">
        <v>500</v>
      </c>
      <c r="F98" s="78">
        <v>4</v>
      </c>
      <c r="G98" s="78">
        <v>1</v>
      </c>
      <c r="H98" s="70">
        <f t="shared" si="26"/>
        <v>4</v>
      </c>
      <c r="I98" s="71" t="str">
        <f t="shared" si="27"/>
        <v>Düşük Seviye Risk</v>
      </c>
      <c r="J98" s="70" t="s">
        <v>294</v>
      </c>
      <c r="K98" s="70" t="s">
        <v>295</v>
      </c>
      <c r="L98" s="72"/>
      <c r="M98" s="72"/>
      <c r="N98" s="109"/>
      <c r="O98" s="72"/>
      <c r="P98" s="72"/>
      <c r="Q98" s="72"/>
      <c r="R98" s="72">
        <f t="shared" si="31"/>
        <v>0</v>
      </c>
      <c r="S98" s="71" t="str">
        <f t="shared" si="32"/>
        <v>Anlamsız Risk</v>
      </c>
      <c r="T98" s="9"/>
    </row>
    <row r="99" spans="1:20" ht="41.4" x14ac:dyDescent="0.3">
      <c r="A99" s="65">
        <v>89</v>
      </c>
      <c r="B99" s="68" t="s">
        <v>277</v>
      </c>
      <c r="C99" s="76" t="s">
        <v>228</v>
      </c>
      <c r="D99" s="77" t="s">
        <v>407</v>
      </c>
      <c r="E99" s="76" t="s">
        <v>229</v>
      </c>
      <c r="F99" s="78">
        <v>4</v>
      </c>
      <c r="G99" s="78">
        <v>1</v>
      </c>
      <c r="H99" s="70">
        <f t="shared" si="26"/>
        <v>4</v>
      </c>
      <c r="I99" s="71" t="str">
        <f t="shared" si="27"/>
        <v>Düşük Seviye Risk</v>
      </c>
      <c r="J99" s="70" t="s">
        <v>294</v>
      </c>
      <c r="K99" s="70" t="s">
        <v>295</v>
      </c>
      <c r="L99" s="72"/>
      <c r="M99" s="72"/>
      <c r="N99" s="72"/>
      <c r="O99" s="72"/>
      <c r="P99" s="72"/>
      <c r="Q99" s="72"/>
      <c r="R99" s="72">
        <f t="shared" si="31"/>
        <v>0</v>
      </c>
      <c r="S99" s="71" t="str">
        <f t="shared" si="32"/>
        <v>Anlamsız Risk</v>
      </c>
      <c r="T99" s="9"/>
    </row>
    <row r="100" spans="1:20" ht="41.4" x14ac:dyDescent="0.3">
      <c r="A100" s="65">
        <v>90</v>
      </c>
      <c r="B100" s="68" t="s">
        <v>277</v>
      </c>
      <c r="C100" s="76" t="s">
        <v>230</v>
      </c>
      <c r="D100" s="77" t="s">
        <v>501</v>
      </c>
      <c r="E100" s="76" t="s">
        <v>502</v>
      </c>
      <c r="F100" s="78">
        <v>4</v>
      </c>
      <c r="G100" s="78">
        <v>2</v>
      </c>
      <c r="H100" s="70">
        <f t="shared" si="26"/>
        <v>8</v>
      </c>
      <c r="I100" s="71" t="str">
        <f t="shared" si="27"/>
        <v>Düşük Seviye Risk</v>
      </c>
      <c r="J100" s="70" t="s">
        <v>294</v>
      </c>
      <c r="K100" s="70" t="s">
        <v>295</v>
      </c>
      <c r="L100" s="72"/>
      <c r="M100" s="72"/>
      <c r="N100" s="72"/>
      <c r="O100" s="72"/>
      <c r="P100" s="72"/>
      <c r="Q100" s="72"/>
      <c r="R100" s="72">
        <f t="shared" si="31"/>
        <v>0</v>
      </c>
      <c r="S100" s="71" t="str">
        <f t="shared" si="32"/>
        <v>Anlamsız Risk</v>
      </c>
      <c r="T100" s="9"/>
    </row>
    <row r="101" spans="1:20" ht="96.6" customHeight="1" x14ac:dyDescent="0.3">
      <c r="A101" s="65">
        <v>91</v>
      </c>
      <c r="B101" s="68" t="s">
        <v>280</v>
      </c>
      <c r="C101" s="76" t="s">
        <v>344</v>
      </c>
      <c r="D101" s="77" t="s">
        <v>231</v>
      </c>
      <c r="E101" s="76" t="s">
        <v>408</v>
      </c>
      <c r="F101" s="78">
        <v>4</v>
      </c>
      <c r="G101" s="78">
        <v>2</v>
      </c>
      <c r="H101" s="70">
        <f t="shared" si="26"/>
        <v>8</v>
      </c>
      <c r="I101" s="71" t="str">
        <f t="shared" si="27"/>
        <v>Düşük Seviye Risk</v>
      </c>
      <c r="J101" s="70" t="s">
        <v>294</v>
      </c>
      <c r="K101" s="70" t="s">
        <v>295</v>
      </c>
      <c r="L101" s="72"/>
      <c r="M101" s="72"/>
      <c r="N101" s="72"/>
      <c r="O101" s="72"/>
      <c r="P101" s="72"/>
      <c r="Q101" s="72"/>
      <c r="R101" s="72">
        <f t="shared" si="31"/>
        <v>0</v>
      </c>
      <c r="S101" s="71" t="str">
        <f t="shared" si="32"/>
        <v>Anlamsız Risk</v>
      </c>
      <c r="T101" s="9"/>
    </row>
    <row r="102" spans="1:20" ht="96.6" customHeight="1" x14ac:dyDescent="0.3">
      <c r="A102" s="65">
        <v>92</v>
      </c>
      <c r="B102" s="68" t="s">
        <v>280</v>
      </c>
      <c r="C102" s="76" t="s">
        <v>345</v>
      </c>
      <c r="D102" s="77" t="s">
        <v>346</v>
      </c>
      <c r="E102" s="76" t="s">
        <v>347</v>
      </c>
      <c r="F102" s="78">
        <v>4</v>
      </c>
      <c r="G102" s="78">
        <v>2</v>
      </c>
      <c r="H102" s="70">
        <f t="shared" ref="H102" si="39">F102*G102</f>
        <v>8</v>
      </c>
      <c r="I102" s="71" t="str">
        <f t="shared" ref="I102" si="40">IF(H102&lt;2,"Anlamsız Risk",IF(H102&lt;9,"Düşük Seviye Risk",IF(H102&lt;13,"Orta Seviye Risk",IF(H102&lt;21,"Yüksek Seviye Risk",IF(H102&lt;26,"Kabul Edilemez Risk")))))</f>
        <v>Düşük Seviye Risk</v>
      </c>
      <c r="J102" s="70" t="s">
        <v>294</v>
      </c>
      <c r="K102" s="70" t="s">
        <v>295</v>
      </c>
      <c r="L102" s="72"/>
      <c r="M102" s="72"/>
      <c r="N102" s="72"/>
      <c r="O102" s="72"/>
      <c r="P102" s="72"/>
      <c r="Q102" s="72"/>
      <c r="R102" s="72">
        <f t="shared" si="31"/>
        <v>0</v>
      </c>
      <c r="S102" s="71" t="str">
        <f t="shared" si="32"/>
        <v>Anlamsız Risk</v>
      </c>
      <c r="T102" s="9"/>
    </row>
    <row r="103" spans="1:20" ht="61.2" customHeight="1" x14ac:dyDescent="0.3">
      <c r="A103" s="65">
        <v>93</v>
      </c>
      <c r="B103" s="68" t="s">
        <v>280</v>
      </c>
      <c r="C103" s="76" t="s">
        <v>348</v>
      </c>
      <c r="D103" s="77" t="s">
        <v>232</v>
      </c>
      <c r="E103" s="76" t="s">
        <v>409</v>
      </c>
      <c r="F103" s="78">
        <v>4</v>
      </c>
      <c r="G103" s="78">
        <v>2</v>
      </c>
      <c r="H103" s="70">
        <f t="shared" si="26"/>
        <v>8</v>
      </c>
      <c r="I103" s="71" t="str">
        <f t="shared" si="27"/>
        <v>Düşük Seviye Risk</v>
      </c>
      <c r="J103" s="70" t="s">
        <v>294</v>
      </c>
      <c r="K103" s="70" t="s">
        <v>295</v>
      </c>
      <c r="L103" s="72"/>
      <c r="M103" s="72"/>
      <c r="N103" s="72"/>
      <c r="O103" s="72"/>
      <c r="P103" s="72"/>
      <c r="Q103" s="72"/>
      <c r="R103" s="72">
        <f t="shared" si="31"/>
        <v>0</v>
      </c>
      <c r="S103" s="71" t="str">
        <f t="shared" si="32"/>
        <v>Anlamsız Risk</v>
      </c>
      <c r="T103" s="9"/>
    </row>
    <row r="104" spans="1:20" ht="61.2" customHeight="1" x14ac:dyDescent="0.3">
      <c r="A104" s="65">
        <v>94</v>
      </c>
      <c r="B104" s="68" t="s">
        <v>551</v>
      </c>
      <c r="C104" s="76" t="s">
        <v>552</v>
      </c>
      <c r="D104" s="77" t="s">
        <v>553</v>
      </c>
      <c r="E104" s="76" t="s">
        <v>554</v>
      </c>
      <c r="F104" s="78">
        <v>3</v>
      </c>
      <c r="G104" s="78">
        <v>3</v>
      </c>
      <c r="H104" s="70">
        <f t="shared" si="26"/>
        <v>9</v>
      </c>
      <c r="I104" s="71" t="str">
        <f t="shared" si="27"/>
        <v>Orta Seviye Risk</v>
      </c>
      <c r="J104" s="70" t="s">
        <v>292</v>
      </c>
      <c r="K104" s="70" t="s">
        <v>293</v>
      </c>
      <c r="L104" s="72" t="s">
        <v>555</v>
      </c>
      <c r="M104" s="72" t="s">
        <v>556</v>
      </c>
      <c r="N104" s="109">
        <v>45530</v>
      </c>
      <c r="O104" s="72" t="s">
        <v>557</v>
      </c>
      <c r="P104" s="72">
        <v>3</v>
      </c>
      <c r="Q104" s="72">
        <v>1</v>
      </c>
      <c r="R104" s="72">
        <f t="shared" ref="R104" si="41">P104*Q104</f>
        <v>3</v>
      </c>
      <c r="S104" s="71" t="str">
        <f t="shared" ref="S104" si="42">IF(R104&lt;2,"Anlamsız Risk",IF(R104&lt;9,"Düşük Seviye Risk",IF(R104&lt;13,"Orta Seviye Risk",IF(R104&lt;21,"Yüksek Seviye Risk",IF(R104&lt;26,"Kabul Edilemez Risk")))))</f>
        <v>Düşük Seviye Risk</v>
      </c>
      <c r="T104" s="9" t="s">
        <v>558</v>
      </c>
    </row>
    <row r="105" spans="1:20" ht="61.2" customHeight="1" x14ac:dyDescent="0.3">
      <c r="A105" s="65">
        <v>95</v>
      </c>
      <c r="B105" s="68" t="s">
        <v>349</v>
      </c>
      <c r="C105" s="76" t="s">
        <v>350</v>
      </c>
      <c r="D105" s="77" t="s">
        <v>503</v>
      </c>
      <c r="E105" s="76" t="s">
        <v>351</v>
      </c>
      <c r="F105" s="78">
        <v>3</v>
      </c>
      <c r="G105" s="78">
        <v>1</v>
      </c>
      <c r="H105" s="70">
        <f t="shared" si="26"/>
        <v>3</v>
      </c>
      <c r="I105" s="71" t="str">
        <f t="shared" si="27"/>
        <v>Düşük Seviye Risk</v>
      </c>
      <c r="J105" s="70" t="s">
        <v>294</v>
      </c>
      <c r="K105" s="70" t="s">
        <v>295</v>
      </c>
      <c r="L105" s="72"/>
      <c r="M105" s="72"/>
      <c r="N105" s="72"/>
      <c r="O105" s="72"/>
      <c r="P105" s="72"/>
      <c r="Q105" s="72"/>
      <c r="R105" s="72">
        <f t="shared" si="31"/>
        <v>0</v>
      </c>
      <c r="S105" s="71" t="str">
        <f t="shared" si="32"/>
        <v>Anlamsız Risk</v>
      </c>
      <c r="T105" s="9"/>
    </row>
    <row r="106" spans="1:20" ht="27.6" x14ac:dyDescent="0.3">
      <c r="A106" s="65">
        <v>96</v>
      </c>
      <c r="B106" s="68" t="s">
        <v>278</v>
      </c>
      <c r="C106" s="81" t="s">
        <v>233</v>
      </c>
      <c r="D106" s="69" t="s">
        <v>410</v>
      </c>
      <c r="E106" s="69" t="s">
        <v>234</v>
      </c>
      <c r="F106" s="70">
        <v>4</v>
      </c>
      <c r="G106" s="70">
        <v>2</v>
      </c>
      <c r="H106" s="70">
        <f t="shared" si="26"/>
        <v>8</v>
      </c>
      <c r="I106" s="71" t="str">
        <f t="shared" si="27"/>
        <v>Düşük Seviye Risk</v>
      </c>
      <c r="J106" s="70" t="s">
        <v>292</v>
      </c>
      <c r="K106" s="70" t="s">
        <v>293</v>
      </c>
      <c r="L106" s="72"/>
      <c r="M106" s="72"/>
      <c r="N106" s="109"/>
      <c r="O106" s="72"/>
      <c r="P106" s="72"/>
      <c r="Q106" s="72"/>
      <c r="R106" s="72">
        <f t="shared" si="31"/>
        <v>0</v>
      </c>
      <c r="S106" s="71" t="str">
        <f t="shared" si="32"/>
        <v>Anlamsız Risk</v>
      </c>
      <c r="T106" s="9"/>
    </row>
    <row r="107" spans="1:20" x14ac:dyDescent="0.3">
      <c r="A107" s="65">
        <v>97</v>
      </c>
      <c r="B107" s="68" t="s">
        <v>278</v>
      </c>
      <c r="C107" s="69" t="s">
        <v>59</v>
      </c>
      <c r="D107" s="69" t="s">
        <v>235</v>
      </c>
      <c r="E107" s="69" t="s">
        <v>236</v>
      </c>
      <c r="F107" s="70">
        <v>4</v>
      </c>
      <c r="G107" s="70">
        <v>1</v>
      </c>
      <c r="H107" s="70">
        <f t="shared" si="26"/>
        <v>4</v>
      </c>
      <c r="I107" s="71" t="str">
        <f t="shared" si="27"/>
        <v>Düşük Seviye Risk</v>
      </c>
      <c r="J107" s="70" t="s">
        <v>294</v>
      </c>
      <c r="K107" s="70" t="s">
        <v>295</v>
      </c>
      <c r="L107" s="72"/>
      <c r="M107" s="72"/>
      <c r="N107" s="72"/>
      <c r="O107" s="72"/>
      <c r="P107" s="72"/>
      <c r="Q107" s="72"/>
      <c r="R107" s="72">
        <f t="shared" si="31"/>
        <v>0</v>
      </c>
      <c r="S107" s="71" t="str">
        <f t="shared" si="32"/>
        <v>Anlamsız Risk</v>
      </c>
      <c r="T107" s="9"/>
    </row>
    <row r="108" spans="1:20" ht="41.4" x14ac:dyDescent="0.3">
      <c r="A108" s="65">
        <v>98</v>
      </c>
      <c r="B108" s="68" t="s">
        <v>278</v>
      </c>
      <c r="C108" s="69" t="s">
        <v>237</v>
      </c>
      <c r="D108" s="69" t="s">
        <v>238</v>
      </c>
      <c r="E108" s="69" t="s">
        <v>411</v>
      </c>
      <c r="F108" s="70">
        <v>4</v>
      </c>
      <c r="G108" s="70">
        <v>1</v>
      </c>
      <c r="H108" s="70">
        <f>F108*G108</f>
        <v>4</v>
      </c>
      <c r="I108" s="71" t="str">
        <f>IF(H108&lt;2,"Anlamsız Risk",IF(H108&lt;9,"Düşük Seviye Risk",IF(H108&lt;13,"Orta Seviye Risk",IF(H108&lt;21,"Yüksek Seviye Risk",IF(H108&lt;26,"Kabul Edilemez Risk")))))</f>
        <v>Düşük Seviye Risk</v>
      </c>
      <c r="J108" s="70" t="s">
        <v>294</v>
      </c>
      <c r="K108" s="70" t="s">
        <v>295</v>
      </c>
      <c r="L108" s="72"/>
      <c r="M108" s="72"/>
      <c r="N108" s="72"/>
      <c r="O108" s="72"/>
      <c r="P108" s="72"/>
      <c r="Q108" s="72"/>
      <c r="R108" s="72">
        <f>P108*Q108</f>
        <v>0</v>
      </c>
      <c r="S108" s="71" t="str">
        <f>IF(R108&lt;2,"Anlamsız Risk",IF(R108&lt;9,"Düşük Seviye Risk",IF(R108&lt;13,"Orta Seviye Risk",IF(R108&lt;21,"Yüksek Seviye Risk",IF(R108&lt;26,"Kabul Edilemez Risk")))))</f>
        <v>Anlamsız Risk</v>
      </c>
      <c r="T108" s="9"/>
    </row>
    <row r="109" spans="1:20" ht="27.6" x14ac:dyDescent="0.3">
      <c r="A109" s="65">
        <v>99</v>
      </c>
      <c r="B109" s="68" t="s">
        <v>278</v>
      </c>
      <c r="C109" s="76" t="s">
        <v>505</v>
      </c>
      <c r="D109" s="77" t="s">
        <v>439</v>
      </c>
      <c r="E109" s="76" t="s">
        <v>504</v>
      </c>
      <c r="F109" s="114">
        <v>3</v>
      </c>
      <c r="G109" s="114">
        <v>2</v>
      </c>
      <c r="H109" s="70">
        <f>F109*G109</f>
        <v>6</v>
      </c>
      <c r="I109" s="71" t="str">
        <f>IF(H109&lt;2,"Anlamsız Risk",IF(H109&lt;9,"Düşük Seviye Risk",IF(H109&lt;13,"Orta Seviye Risk",IF(H109&lt;21,"Yüksek Seviye Risk",IF(H109&lt;26,"Kabul Edilemez Risk")))))</f>
        <v>Düşük Seviye Risk</v>
      </c>
      <c r="J109" s="70" t="s">
        <v>294</v>
      </c>
      <c r="K109" s="70" t="s">
        <v>445</v>
      </c>
      <c r="L109" s="72"/>
      <c r="M109" s="72"/>
      <c r="N109" s="109"/>
      <c r="O109" s="72"/>
      <c r="P109" s="72"/>
      <c r="Q109" s="72"/>
      <c r="R109" s="72">
        <f>P109*Q109</f>
        <v>0</v>
      </c>
      <c r="S109" s="65" t="str">
        <f>IF(R109&lt;2,"Anlamsız Risk",IF(R109&lt;9,"Düşük Seviye Risk",IF(R109&lt;13,"Orta Seviye Risk",IF(R109&lt;21,"Yüksek Seviye Risk",IF(R109&lt;26,"Kabul Edilemez Risk")))))</f>
        <v>Anlamsız Risk</v>
      </c>
      <c r="T109" s="72"/>
    </row>
    <row r="110" spans="1:20" ht="27.6" x14ac:dyDescent="0.3">
      <c r="A110" s="65">
        <v>100</v>
      </c>
      <c r="B110" s="68" t="s">
        <v>279</v>
      </c>
      <c r="C110" s="69" t="s">
        <v>60</v>
      </c>
      <c r="D110" s="69" t="s">
        <v>239</v>
      </c>
      <c r="E110" s="69" t="s">
        <v>506</v>
      </c>
      <c r="F110" s="70">
        <v>4</v>
      </c>
      <c r="G110" s="70">
        <v>1</v>
      </c>
      <c r="H110" s="70">
        <f t="shared" si="26"/>
        <v>4</v>
      </c>
      <c r="I110" s="71" t="str">
        <f t="shared" si="27"/>
        <v>Düşük Seviye Risk</v>
      </c>
      <c r="J110" s="70" t="s">
        <v>294</v>
      </c>
      <c r="K110" s="70" t="s">
        <v>295</v>
      </c>
      <c r="L110" s="72"/>
      <c r="M110" s="72"/>
      <c r="N110" s="72"/>
      <c r="O110" s="72"/>
      <c r="P110" s="72"/>
      <c r="Q110" s="72"/>
      <c r="R110" s="72">
        <f t="shared" si="31"/>
        <v>0</v>
      </c>
      <c r="S110" s="71" t="str">
        <f t="shared" si="32"/>
        <v>Anlamsız Risk</v>
      </c>
      <c r="T110" s="9"/>
    </row>
    <row r="111" spans="1:20" ht="27.6" x14ac:dyDescent="0.3">
      <c r="A111" s="65">
        <v>101</v>
      </c>
      <c r="B111" s="68" t="s">
        <v>279</v>
      </c>
      <c r="C111" s="69" t="s">
        <v>240</v>
      </c>
      <c r="D111" s="69" t="s">
        <v>412</v>
      </c>
      <c r="E111" s="69" t="s">
        <v>241</v>
      </c>
      <c r="F111" s="70">
        <v>4</v>
      </c>
      <c r="G111" s="70">
        <v>1</v>
      </c>
      <c r="H111" s="70">
        <f t="shared" si="26"/>
        <v>4</v>
      </c>
      <c r="I111" s="71" t="str">
        <f t="shared" si="27"/>
        <v>Düşük Seviye Risk</v>
      </c>
      <c r="J111" s="70" t="s">
        <v>294</v>
      </c>
      <c r="K111" s="70" t="s">
        <v>295</v>
      </c>
      <c r="L111" s="72"/>
      <c r="M111" s="72"/>
      <c r="N111" s="109"/>
      <c r="O111" s="72"/>
      <c r="P111" s="72"/>
      <c r="Q111" s="72"/>
      <c r="R111" s="72">
        <f t="shared" si="31"/>
        <v>0</v>
      </c>
      <c r="S111" s="71" t="str">
        <f t="shared" si="32"/>
        <v>Anlamsız Risk</v>
      </c>
      <c r="T111" s="9"/>
    </row>
    <row r="112" spans="1:20" ht="27.6" x14ac:dyDescent="0.3">
      <c r="A112" s="65">
        <v>102</v>
      </c>
      <c r="B112" s="68" t="s">
        <v>279</v>
      </c>
      <c r="C112" s="69" t="s">
        <v>242</v>
      </c>
      <c r="D112" s="69" t="s">
        <v>243</v>
      </c>
      <c r="E112" s="69" t="s">
        <v>244</v>
      </c>
      <c r="F112" s="70">
        <v>3</v>
      </c>
      <c r="G112" s="70">
        <v>1</v>
      </c>
      <c r="H112" s="70">
        <f t="shared" si="26"/>
        <v>3</v>
      </c>
      <c r="I112" s="71" t="str">
        <f t="shared" si="27"/>
        <v>Düşük Seviye Risk</v>
      </c>
      <c r="J112" s="70" t="s">
        <v>294</v>
      </c>
      <c r="K112" s="70" t="s">
        <v>295</v>
      </c>
      <c r="L112" s="72"/>
      <c r="M112" s="72"/>
      <c r="N112" s="72"/>
      <c r="O112" s="72"/>
      <c r="P112" s="72"/>
      <c r="Q112" s="72"/>
      <c r="R112" s="72">
        <f t="shared" si="31"/>
        <v>0</v>
      </c>
      <c r="S112" s="71" t="str">
        <f t="shared" si="32"/>
        <v>Anlamsız Risk</v>
      </c>
      <c r="T112" s="9"/>
    </row>
    <row r="113" spans="1:20" ht="27.6" x14ac:dyDescent="0.3">
      <c r="A113" s="65">
        <v>103</v>
      </c>
      <c r="B113" s="68" t="s">
        <v>279</v>
      </c>
      <c r="C113" s="69" t="s">
        <v>245</v>
      </c>
      <c r="D113" s="69" t="s">
        <v>246</v>
      </c>
      <c r="E113" s="69" t="s">
        <v>413</v>
      </c>
      <c r="F113" s="70">
        <v>3</v>
      </c>
      <c r="G113" s="70">
        <v>1</v>
      </c>
      <c r="H113" s="70">
        <f t="shared" si="26"/>
        <v>3</v>
      </c>
      <c r="I113" s="71" t="str">
        <f t="shared" si="27"/>
        <v>Düşük Seviye Risk</v>
      </c>
      <c r="J113" s="70" t="s">
        <v>294</v>
      </c>
      <c r="K113" s="70" t="s">
        <v>295</v>
      </c>
      <c r="L113" s="72"/>
      <c r="M113" s="72"/>
      <c r="N113" s="72"/>
      <c r="O113" s="72"/>
      <c r="P113" s="72"/>
      <c r="Q113" s="72"/>
      <c r="R113" s="72">
        <f t="shared" si="31"/>
        <v>0</v>
      </c>
      <c r="S113" s="71" t="str">
        <f t="shared" si="32"/>
        <v>Anlamsız Risk</v>
      </c>
      <c r="T113" s="9"/>
    </row>
    <row r="114" spans="1:20" ht="27.6" x14ac:dyDescent="0.3">
      <c r="A114" s="65">
        <v>104</v>
      </c>
      <c r="B114" s="68" t="s">
        <v>441</v>
      </c>
      <c r="C114" s="76" t="s">
        <v>507</v>
      </c>
      <c r="D114" s="77" t="s">
        <v>439</v>
      </c>
      <c r="E114" s="76" t="s">
        <v>440</v>
      </c>
      <c r="F114" s="114">
        <v>3</v>
      </c>
      <c r="G114" s="114">
        <v>2</v>
      </c>
      <c r="H114" s="70">
        <f>F114*G114</f>
        <v>6</v>
      </c>
      <c r="I114" s="71" t="str">
        <f>IF(H114&lt;2,"Anlamsız Risk",IF(H114&lt;9,"Düşük Seviye Risk",IF(H114&lt;13,"Orta Seviye Risk",IF(H114&lt;21,"Yüksek Seviye Risk",IF(H114&lt;26,"Kabul Edilemez Risk")))))</f>
        <v>Düşük Seviye Risk</v>
      </c>
      <c r="J114" s="70" t="s">
        <v>294</v>
      </c>
      <c r="K114" s="70" t="s">
        <v>444</v>
      </c>
      <c r="L114" s="72"/>
      <c r="M114" s="72"/>
      <c r="N114" s="109"/>
      <c r="O114" s="72"/>
      <c r="P114" s="72"/>
      <c r="Q114" s="72"/>
      <c r="R114" s="72">
        <f>P114*Q114</f>
        <v>0</v>
      </c>
      <c r="S114" s="65" t="str">
        <f>IF(R114&lt;2,"Anlamsız Risk",IF(R114&lt;9,"Düşük Seviye Risk",IF(R114&lt;13,"Orta Seviye Risk",IF(R114&lt;21,"Yüksek Seviye Risk",IF(R114&lt;26,"Kabul Edilemez Risk")))))</f>
        <v>Anlamsız Risk</v>
      </c>
      <c r="T114" s="72"/>
    </row>
  </sheetData>
  <autoFilter ref="A10:T113" xr:uid="{00000000-0009-0000-0000-000000000000}"/>
  <mergeCells count="17">
    <mergeCell ref="T6:T8"/>
    <mergeCell ref="S5:T5"/>
    <mergeCell ref="S4:T4"/>
    <mergeCell ref="S3:T3"/>
    <mergeCell ref="S2:T2"/>
    <mergeCell ref="B8:S8"/>
    <mergeCell ref="A1:B5"/>
    <mergeCell ref="B7:C7"/>
    <mergeCell ref="C1:R5"/>
    <mergeCell ref="A6:S6"/>
    <mergeCell ref="D7:S7"/>
    <mergeCell ref="S1:T1"/>
    <mergeCell ref="A9:E9"/>
    <mergeCell ref="F9:I9"/>
    <mergeCell ref="L9:N9"/>
    <mergeCell ref="O9:S9"/>
    <mergeCell ref="T9:T10"/>
  </mergeCells>
  <conditionalFormatting sqref="I45:I47 J45:K48 I48:K73 L51 S32:S42 S45:S73 S17:S24 S28 S76:S81 S110:S113 S85:S108">
    <cfRule type="containsText" dxfId="58" priority="170" operator="containsText" text="yüksek">
      <formula>NOT(ISERROR(SEARCH("yüksek",I17)))</formula>
    </cfRule>
  </conditionalFormatting>
  <conditionalFormatting sqref="I45:I47 J45:K48 L51">
    <cfRule type="containsText" dxfId="57" priority="169" operator="containsText" text="Edilemez">
      <formula>NOT(ISERROR(SEARCH("Edilemez",I45)))</formula>
    </cfRule>
  </conditionalFormatting>
  <conditionalFormatting sqref="I9:K44">
    <cfRule type="containsText" dxfId="56" priority="93" operator="containsText" text="Edilemez">
      <formula>NOT(ISERROR(SEARCH("Edilemez",I9)))</formula>
    </cfRule>
    <cfRule type="containsText" dxfId="55" priority="94" operator="containsText" text="yüksek">
      <formula>NOT(ISERROR(SEARCH("yüksek",I9)))</formula>
    </cfRule>
    <cfRule type="beginsWith" dxfId="54" priority="95" operator="beginsWith" text="orta">
      <formula>LEFT(I9,LEN("orta"))="orta"</formula>
    </cfRule>
    <cfRule type="containsText" dxfId="53" priority="96" operator="containsText" text="Düşük">
      <formula>NOT(ISERROR(SEARCH("Düşük",I9)))</formula>
    </cfRule>
  </conditionalFormatting>
  <conditionalFormatting sqref="I48:K114">
    <cfRule type="containsText" dxfId="52" priority="35" operator="containsText" text="Edilemez">
      <formula>NOT(ISERROR(SEARCH("Edilemez",I48)))</formula>
    </cfRule>
  </conditionalFormatting>
  <conditionalFormatting sqref="I74:K114">
    <cfRule type="containsText" dxfId="51" priority="36" operator="containsText" text="yüksek">
      <formula>NOT(ISERROR(SEARCH("yüksek",I74)))</formula>
    </cfRule>
    <cfRule type="beginsWith" dxfId="50" priority="37" operator="beginsWith" text="orta">
      <formula>LEFT(I74,LEN("orta"))="orta"</formula>
    </cfRule>
    <cfRule type="containsText" dxfId="49" priority="38" operator="containsText" text="Düşük">
      <formula>NOT(ISERROR(SEARCH("Düşük",I74)))</formula>
    </cfRule>
  </conditionalFormatting>
  <conditionalFormatting sqref="S9:S10 T11:T16 S32:S42">
    <cfRule type="containsText" dxfId="48" priority="166" operator="containsText" text="düşük">
      <formula>NOT(ISERROR(SEARCH("düşük",S9)))</formula>
    </cfRule>
    <cfRule type="containsText" dxfId="47" priority="167" operator="containsText" text="orta">
      <formula>NOT(ISERROR(SEARCH("orta",S9)))</formula>
    </cfRule>
    <cfRule type="containsText" dxfId="46" priority="168" operator="containsText" text="Edilemez">
      <formula>NOT(ISERROR(SEARCH("Edilemez",S9)))</formula>
    </cfRule>
  </conditionalFormatting>
  <conditionalFormatting sqref="S9:S10 T11:T16">
    <cfRule type="containsText" dxfId="45" priority="164" operator="containsText" text="edilemez">
      <formula>NOT(ISERROR(SEARCH("edilemez",S9)))</formula>
    </cfRule>
    <cfRule type="containsText" dxfId="44" priority="165" operator="containsText" text="yüksek">
      <formula>NOT(ISERROR(SEARCH("yüksek",S9)))</formula>
    </cfRule>
  </conditionalFormatting>
  <conditionalFormatting sqref="S14:S31">
    <cfRule type="containsText" dxfId="43" priority="7" operator="containsText" text="yüksek">
      <formula>NOT(ISERROR(SEARCH("yüksek",S14)))</formula>
    </cfRule>
    <cfRule type="containsText" dxfId="42" priority="8" operator="containsText" text="düşük">
      <formula>NOT(ISERROR(SEARCH("düşük",S14)))</formula>
    </cfRule>
    <cfRule type="containsText" dxfId="41" priority="9" operator="containsText" text="orta">
      <formula>NOT(ISERROR(SEARCH("orta",S14)))</formula>
    </cfRule>
    <cfRule type="containsText" dxfId="40" priority="10" operator="containsText" text="Edilemez">
      <formula>NOT(ISERROR(SEARCH("Edilemez",S14)))</formula>
    </cfRule>
  </conditionalFormatting>
  <conditionalFormatting sqref="S14:S114">
    <cfRule type="containsText" dxfId="39" priority="1" operator="containsText" text="edilemez">
      <formula>NOT(ISERROR(SEARCH("edilemez",S14)))</formula>
    </cfRule>
  </conditionalFormatting>
  <conditionalFormatting sqref="S17:S24 S28 S32:S42 I45:I47 J45:K48 S45:S73 I48:K73 L51 S76:S81 S110:S113 S85:S108">
    <cfRule type="beginsWith" dxfId="38" priority="171" operator="beginsWith" text="orta">
      <formula>LEFT(I17,LEN("orta"))="orta"</formula>
    </cfRule>
    <cfRule type="containsText" dxfId="37" priority="172" operator="containsText" text="Düşük">
      <formula>NOT(ISERROR(SEARCH("Düşük",I17)))</formula>
    </cfRule>
  </conditionalFormatting>
  <conditionalFormatting sqref="S30">
    <cfRule type="containsText" dxfId="36" priority="22" operator="containsText" text="yüksek">
      <formula>NOT(ISERROR(SEARCH("yüksek",S30)))</formula>
    </cfRule>
    <cfRule type="beginsWith" dxfId="35" priority="23" operator="beginsWith" text="orta">
      <formula>LEFT(S30,LEN("orta"))="orta"</formula>
    </cfRule>
    <cfRule type="containsText" dxfId="34" priority="24" operator="containsText" text="Düşük">
      <formula>NOT(ISERROR(SEARCH("Düşük",S30)))</formula>
    </cfRule>
  </conditionalFormatting>
  <conditionalFormatting sqref="S32:S43">
    <cfRule type="containsText" dxfId="33" priority="103" operator="containsText" text="yüksek">
      <formula>NOT(ISERROR(SEARCH("yüksek",S32)))</formula>
    </cfRule>
  </conditionalFormatting>
  <conditionalFormatting sqref="S43">
    <cfRule type="beginsWith" dxfId="32" priority="104" operator="beginsWith" text="orta">
      <formula>LEFT(S43,LEN("orta"))="orta"</formula>
    </cfRule>
    <cfRule type="containsText" dxfId="31" priority="105" operator="containsText" text="Düşük">
      <formula>NOT(ISERROR(SEARCH("Düşük",S43)))</formula>
    </cfRule>
  </conditionalFormatting>
  <conditionalFormatting sqref="S43:S73">
    <cfRule type="containsText" dxfId="30" priority="90" operator="containsText" text="düşük">
      <formula>NOT(ISERROR(SEARCH("düşük",S43)))</formula>
    </cfRule>
    <cfRule type="containsText" dxfId="29" priority="91" operator="containsText" text="orta">
      <formula>NOT(ISERROR(SEARCH("orta",S43)))</formula>
    </cfRule>
    <cfRule type="containsText" dxfId="28" priority="92" operator="containsText" text="Edilemez">
      <formula>NOT(ISERROR(SEARCH("Edilemez",S43)))</formula>
    </cfRule>
  </conditionalFormatting>
  <conditionalFormatting sqref="S43:S74">
    <cfRule type="containsText" dxfId="27" priority="85" operator="containsText" text="yüksek">
      <formula>NOT(ISERROR(SEARCH("yüksek",S43)))</formula>
    </cfRule>
  </conditionalFormatting>
  <conditionalFormatting sqref="S74">
    <cfRule type="beginsWith" dxfId="26" priority="86" operator="beginsWith" text="orta">
      <formula>LEFT(S74,LEN("orta"))="orta"</formula>
    </cfRule>
    <cfRule type="containsText" dxfId="25" priority="87" operator="containsText" text="Düşük">
      <formula>NOT(ISERROR(SEARCH("Düşük",S74)))</formula>
    </cfRule>
  </conditionalFormatting>
  <conditionalFormatting sqref="S74:S114">
    <cfRule type="containsText" dxfId="24" priority="2" operator="containsText" text="yüksek">
      <formula>NOT(ISERROR(SEARCH("yüksek",S74)))</formula>
    </cfRule>
    <cfRule type="containsText" dxfId="23" priority="3" operator="containsText" text="düşük">
      <formula>NOT(ISERROR(SEARCH("düşük",S74)))</formula>
    </cfRule>
    <cfRule type="containsText" dxfId="22" priority="4" operator="containsText" text="orta">
      <formula>NOT(ISERROR(SEARCH("orta",S74)))</formula>
    </cfRule>
    <cfRule type="containsText" dxfId="21" priority="5" operator="containsText" text="Edilemez">
      <formula>NOT(ISERROR(SEARCH("Edilemez",S74)))</formula>
    </cfRule>
  </conditionalFormatting>
  <conditionalFormatting sqref="S83">
    <cfRule type="containsText" dxfId="20" priority="67" operator="containsText" text="yüksek">
      <formula>NOT(ISERROR(SEARCH("yüksek",S83)))</formula>
    </cfRule>
    <cfRule type="beginsWith" dxfId="19" priority="68" operator="beginsWith" text="orta">
      <formula>LEFT(S83,LEN("orta"))="orta"</formula>
    </cfRule>
    <cfRule type="containsText" dxfId="18" priority="69" operator="containsText" text="Düşük">
      <formula>NOT(ISERROR(SEARCH("Düşük",S83)))</formula>
    </cfRule>
  </conditionalFormatting>
  <conditionalFormatting sqref="T25:T26">
    <cfRule type="containsText" dxfId="17" priority="106" operator="containsText" text="edilemez">
      <formula>NOT(ISERROR(SEARCH("edilemez",T25)))</formula>
    </cfRule>
    <cfRule type="containsText" dxfId="16" priority="107" operator="containsText" text="yüksek">
      <formula>NOT(ISERROR(SEARCH("yüksek",T25)))</formula>
    </cfRule>
    <cfRule type="containsText" dxfId="15" priority="108" operator="containsText" text="düşük">
      <formula>NOT(ISERROR(SEARCH("düşük",T25)))</formula>
    </cfRule>
    <cfRule type="containsText" dxfId="14" priority="109" operator="containsText" text="orta">
      <formula>NOT(ISERROR(SEARCH("orta",T25)))</formula>
    </cfRule>
    <cfRule type="containsText" dxfId="13" priority="110" operator="containsText" text="Edilemez">
      <formula>NOT(ISERROR(SEARCH("Edilemez",T25)))</formula>
    </cfRule>
  </conditionalFormatting>
  <pageMargins left="0.19685039370078741" right="0.19685039370078741" top="0.19685039370078741" bottom="0.19685039370078741" header="0.39370078740157483" footer="0.39370078740157483"/>
  <pageSetup paperSize="9" scale="31" fitToHeight="0" orientation="landscape" r:id="rId1"/>
  <headerFooter>
    <oddFooter>&amp;L&amp;"Arial,Normal"&amp;9P.16-FR.01/Rev.00-01.02.2019&amp;R&amp;"Arial Narrow,Normal"&amp;P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5"/>
  <sheetViews>
    <sheetView topLeftCell="A7" zoomScale="80" zoomScaleNormal="80" zoomScalePageLayoutView="68" workbookViewId="0">
      <selection activeCell="B8" sqref="B8:S8"/>
    </sheetView>
  </sheetViews>
  <sheetFormatPr defaultColWidth="8.88671875" defaultRowHeight="14.4" x14ac:dyDescent="0.3"/>
  <cols>
    <col min="1" max="1" width="16.109375" customWidth="1"/>
    <col min="2" max="2" width="38.44140625" style="13" customWidth="1"/>
    <col min="3" max="3" width="27.109375" style="13" customWidth="1"/>
    <col min="4" max="4" width="77.109375" style="13" customWidth="1"/>
    <col min="5" max="7" width="11.88671875" customWidth="1"/>
    <col min="8" max="8" width="19.109375" style="107" customWidth="1"/>
    <col min="9" max="14" width="11" customWidth="1"/>
    <col min="15" max="18" width="9.5546875" customWidth="1"/>
    <col min="19" max="19" width="26.88671875" customWidth="1"/>
  </cols>
  <sheetData>
    <row r="1" spans="1:19" s="6" customFormat="1" ht="24" customHeight="1" x14ac:dyDescent="0.2">
      <c r="A1" s="131"/>
      <c r="B1" s="132"/>
      <c r="C1" s="136" t="s">
        <v>364</v>
      </c>
      <c r="D1" s="137"/>
      <c r="E1" s="137"/>
      <c r="F1" s="137"/>
      <c r="G1" s="137"/>
      <c r="H1" s="137"/>
      <c r="I1" s="137"/>
      <c r="J1" s="137"/>
      <c r="K1" s="137"/>
      <c r="L1" s="137"/>
      <c r="M1" s="137"/>
      <c r="N1" s="137"/>
      <c r="O1" s="137"/>
      <c r="P1" s="137"/>
      <c r="Q1" s="137"/>
      <c r="R1" s="138"/>
      <c r="S1" s="93" t="s">
        <v>365</v>
      </c>
    </row>
    <row r="2" spans="1:19" s="6" customFormat="1" ht="24" customHeight="1" x14ac:dyDescent="0.2">
      <c r="A2" s="133"/>
      <c r="B2" s="134"/>
      <c r="C2" s="139"/>
      <c r="D2" s="140"/>
      <c r="E2" s="140"/>
      <c r="F2" s="140"/>
      <c r="G2" s="140"/>
      <c r="H2" s="140"/>
      <c r="I2" s="140"/>
      <c r="J2" s="140"/>
      <c r="K2" s="140"/>
      <c r="L2" s="140"/>
      <c r="M2" s="140"/>
      <c r="N2" s="140"/>
      <c r="O2" s="140"/>
      <c r="P2" s="140"/>
      <c r="Q2" s="140"/>
      <c r="R2" s="141"/>
      <c r="S2" s="5" t="s">
        <v>422</v>
      </c>
    </row>
    <row r="3" spans="1:19" s="6" customFormat="1" ht="24" customHeight="1" x14ac:dyDescent="0.2">
      <c r="A3" s="133"/>
      <c r="B3" s="134"/>
      <c r="C3" s="139"/>
      <c r="D3" s="140"/>
      <c r="E3" s="140"/>
      <c r="F3" s="140"/>
      <c r="G3" s="140"/>
      <c r="H3" s="140"/>
      <c r="I3" s="140"/>
      <c r="J3" s="140"/>
      <c r="K3" s="140"/>
      <c r="L3" s="140"/>
      <c r="M3" s="140"/>
      <c r="N3" s="140"/>
      <c r="O3" s="140"/>
      <c r="P3" s="140"/>
      <c r="Q3" s="140"/>
      <c r="R3" s="141"/>
      <c r="S3" s="5" t="s">
        <v>8</v>
      </c>
    </row>
    <row r="4" spans="1:19" s="6" customFormat="1" ht="15" customHeight="1" x14ac:dyDescent="0.2">
      <c r="A4" s="133"/>
      <c r="B4" s="134"/>
      <c r="C4" s="139"/>
      <c r="D4" s="140"/>
      <c r="E4" s="140"/>
      <c r="F4" s="140"/>
      <c r="G4" s="140"/>
      <c r="H4" s="140"/>
      <c r="I4" s="140"/>
      <c r="J4" s="140"/>
      <c r="K4" s="140"/>
      <c r="L4" s="140"/>
      <c r="M4" s="140"/>
      <c r="N4" s="140"/>
      <c r="O4" s="140"/>
      <c r="P4" s="140"/>
      <c r="Q4" s="140"/>
      <c r="R4" s="141"/>
      <c r="S4" s="5" t="s">
        <v>353</v>
      </c>
    </row>
    <row r="5" spans="1:19" s="6" customFormat="1" ht="23.4" customHeight="1" x14ac:dyDescent="0.2">
      <c r="A5" s="133"/>
      <c r="B5" s="134"/>
      <c r="C5" s="142"/>
      <c r="D5" s="143"/>
      <c r="E5" s="143"/>
      <c r="F5" s="143"/>
      <c r="G5" s="143"/>
      <c r="H5" s="143"/>
      <c r="I5" s="143"/>
      <c r="J5" s="143"/>
      <c r="K5" s="143"/>
      <c r="L5" s="143"/>
      <c r="M5" s="143"/>
      <c r="N5" s="143"/>
      <c r="O5" s="143"/>
      <c r="P5" s="143"/>
      <c r="Q5" s="143"/>
      <c r="R5" s="144"/>
      <c r="S5" s="5" t="s">
        <v>9</v>
      </c>
    </row>
    <row r="6" spans="1:19" ht="15" customHeight="1" x14ac:dyDescent="0.3">
      <c r="A6" s="145" t="s">
        <v>36</v>
      </c>
      <c r="B6" s="146"/>
      <c r="C6" s="146"/>
      <c r="D6" s="146"/>
      <c r="E6" s="146"/>
      <c r="F6" s="146"/>
      <c r="G6" s="146"/>
      <c r="H6" s="146"/>
      <c r="I6" s="146"/>
      <c r="J6" s="146"/>
      <c r="K6" s="146"/>
      <c r="L6" s="146"/>
      <c r="M6" s="146"/>
      <c r="N6" s="146"/>
      <c r="O6" s="146"/>
      <c r="P6" s="146"/>
      <c r="Q6" s="146"/>
      <c r="R6" s="146"/>
      <c r="S6" s="152"/>
    </row>
    <row r="7" spans="1:19" x14ac:dyDescent="0.3">
      <c r="A7" s="90" t="s">
        <v>35</v>
      </c>
      <c r="B7" s="135"/>
      <c r="C7" s="135"/>
      <c r="D7" s="147" t="s">
        <v>540</v>
      </c>
      <c r="E7" s="148"/>
      <c r="F7" s="148"/>
      <c r="G7" s="148"/>
      <c r="H7" s="148"/>
      <c r="I7" s="148"/>
      <c r="J7" s="148"/>
      <c r="K7" s="148"/>
      <c r="L7" s="148"/>
      <c r="M7" s="148"/>
      <c r="N7" s="148"/>
      <c r="O7" s="148"/>
      <c r="P7" s="148"/>
      <c r="Q7" s="148"/>
      <c r="R7" s="148"/>
      <c r="S7" s="153"/>
    </row>
    <row r="8" spans="1:19" ht="24" customHeight="1" thickBot="1" x14ac:dyDescent="0.35">
      <c r="A8" s="91" t="s">
        <v>39</v>
      </c>
      <c r="B8" s="129" t="s">
        <v>542</v>
      </c>
      <c r="C8" s="130"/>
      <c r="D8" s="130"/>
      <c r="E8" s="130"/>
      <c r="F8" s="130"/>
      <c r="G8" s="130"/>
      <c r="H8" s="130"/>
      <c r="I8" s="130"/>
      <c r="J8" s="130"/>
      <c r="K8" s="130"/>
      <c r="L8" s="130"/>
      <c r="M8" s="130"/>
      <c r="N8" s="130"/>
      <c r="O8" s="130"/>
      <c r="P8" s="130"/>
      <c r="Q8" s="130"/>
      <c r="R8" s="130"/>
      <c r="S8" s="154"/>
    </row>
    <row r="9" spans="1:19" ht="24" customHeight="1" x14ac:dyDescent="0.3">
      <c r="A9" s="150" t="s">
        <v>139</v>
      </c>
      <c r="B9" s="151"/>
      <c r="C9" s="151"/>
      <c r="D9" s="151"/>
      <c r="E9" s="151"/>
      <c r="F9" s="151"/>
      <c r="G9" s="155"/>
      <c r="H9" s="155"/>
      <c r="I9" s="92"/>
      <c r="J9" s="92"/>
      <c r="K9" s="156" t="s">
        <v>140</v>
      </c>
      <c r="L9" s="156"/>
      <c r="M9" s="156"/>
      <c r="N9" s="156" t="s">
        <v>141</v>
      </c>
      <c r="O9" s="156"/>
      <c r="P9" s="156"/>
      <c r="Q9" s="156"/>
      <c r="R9" s="156"/>
      <c r="S9" s="157" t="s">
        <v>142</v>
      </c>
    </row>
    <row r="10" spans="1:19" ht="107.25" customHeight="1" x14ac:dyDescent="0.3">
      <c r="A10" s="83" t="s">
        <v>12</v>
      </c>
      <c r="B10" s="65" t="s">
        <v>144</v>
      </c>
      <c r="C10" s="65" t="s">
        <v>145</v>
      </c>
      <c r="D10" s="65" t="s">
        <v>146</v>
      </c>
      <c r="E10" s="65" t="s">
        <v>147</v>
      </c>
      <c r="F10" s="65" t="s">
        <v>148</v>
      </c>
      <c r="G10" s="65" t="s">
        <v>149</v>
      </c>
      <c r="H10" s="65" t="s">
        <v>40</v>
      </c>
      <c r="I10" s="65" t="s">
        <v>150</v>
      </c>
      <c r="J10" s="65" t="s">
        <v>151</v>
      </c>
      <c r="K10" s="66" t="s">
        <v>152</v>
      </c>
      <c r="L10" s="66" t="s">
        <v>153</v>
      </c>
      <c r="M10" s="66" t="s">
        <v>154</v>
      </c>
      <c r="N10" s="66" t="s">
        <v>155</v>
      </c>
      <c r="O10" s="66" t="s">
        <v>156</v>
      </c>
      <c r="P10" s="66" t="s">
        <v>0</v>
      </c>
      <c r="Q10" s="66" t="s">
        <v>157</v>
      </c>
      <c r="R10" s="67" t="s">
        <v>158</v>
      </c>
      <c r="S10" s="158"/>
    </row>
    <row r="11" spans="1:19" s="4" customFormat="1" ht="108" customHeight="1" x14ac:dyDescent="0.3">
      <c r="A11" s="101" t="s">
        <v>281</v>
      </c>
      <c r="B11" s="110" t="s">
        <v>414</v>
      </c>
      <c r="C11" s="110" t="s">
        <v>61</v>
      </c>
      <c r="D11" s="110" t="s">
        <v>415</v>
      </c>
      <c r="E11" s="11">
        <v>5</v>
      </c>
      <c r="F11" s="11">
        <v>1</v>
      </c>
      <c r="G11" s="11">
        <f>E11*F11</f>
        <v>5</v>
      </c>
      <c r="H11" s="106" t="str">
        <f>LOOKUP(G11,{0,1,2,9,13,21},{"","ÇOK DÜŞÜK-KABUL EDİLEBİLİR","DÜŞÜK-KABUL EDİLEBİLİR","ORTA-KABUL EDİLEMEZ","YÜKSEK-KABUL EDİLEMEZ","ÇOK YÜKSEK-KABUL EDİLEMEZ"})</f>
        <v>DÜŞÜK-KABUL EDİLEBİLİR</v>
      </c>
      <c r="I11" s="3" t="s">
        <v>294</v>
      </c>
      <c r="J11" s="3" t="s">
        <v>354</v>
      </c>
      <c r="K11" s="3"/>
      <c r="L11" s="3"/>
      <c r="M11" s="3"/>
      <c r="N11" s="10"/>
      <c r="O11" s="105"/>
      <c r="P11" s="105"/>
      <c r="Q11" s="105"/>
      <c r="R11" s="105"/>
      <c r="S11" s="84"/>
    </row>
    <row r="12" spans="1:19" s="4" customFormat="1" ht="63" customHeight="1" x14ac:dyDescent="0.3">
      <c r="A12" s="101" t="s">
        <v>282</v>
      </c>
      <c r="B12" s="12" t="s">
        <v>362</v>
      </c>
      <c r="C12" s="110" t="s">
        <v>61</v>
      </c>
      <c r="D12" s="110" t="s">
        <v>361</v>
      </c>
      <c r="E12" s="11">
        <v>4</v>
      </c>
      <c r="F12" s="11">
        <v>1</v>
      </c>
      <c r="G12" s="11">
        <f>E12*F12</f>
        <v>4</v>
      </c>
      <c r="H12" s="106" t="str">
        <f>LOOKUP(G12,{0,1,2,9,13,21},{"","ÇOK DÜŞÜK-KABUL EDİLEBİLİR","DÜŞÜK-KABUL EDİLEBİLİR","ORTA-KABUL EDİLEMEZ","YÜKSEK-KABUL EDİLEMEZ","ÇOK YÜKSEK-KABUL EDİLEMEZ"})</f>
        <v>DÜŞÜK-KABUL EDİLEBİLİR</v>
      </c>
      <c r="I12" s="3" t="s">
        <v>294</v>
      </c>
      <c r="J12" s="3" t="s">
        <v>354</v>
      </c>
      <c r="K12" s="3"/>
      <c r="L12" s="3"/>
      <c r="M12" s="3"/>
      <c r="N12" s="10"/>
      <c r="O12" s="105"/>
      <c r="P12" s="105"/>
      <c r="Q12" s="105"/>
      <c r="R12" s="105"/>
      <c r="S12" s="84"/>
    </row>
    <row r="13" spans="1:19" s="4" customFormat="1" ht="102.75" customHeight="1" x14ac:dyDescent="0.3">
      <c r="A13" s="101" t="s">
        <v>283</v>
      </c>
      <c r="B13" s="12" t="s">
        <v>285</v>
      </c>
      <c r="C13" s="12" t="s">
        <v>286</v>
      </c>
      <c r="D13" s="12" t="s">
        <v>416</v>
      </c>
      <c r="E13" s="11">
        <v>4</v>
      </c>
      <c r="F13" s="11">
        <v>1</v>
      </c>
      <c r="G13" s="11">
        <v>4</v>
      </c>
      <c r="H13" s="106" t="str">
        <f>LOOKUP(G13,{0,1,2,9,13,21},{"","ÇOK DÜŞÜK-KABUL EDİLEBİLİR","DÜŞÜK-KABUL EDİLEBİLİR","ORTA-KABUL EDİLEMEZ","YÜKSEK-KABUL EDİLEMEZ","ÇOK YÜKSEK-KABUL EDİLEMEZ"})</f>
        <v>DÜŞÜK-KABUL EDİLEBİLİR</v>
      </c>
      <c r="I13" s="3" t="s">
        <v>294</v>
      </c>
      <c r="J13" s="3" t="s">
        <v>354</v>
      </c>
      <c r="K13" s="3"/>
      <c r="L13" s="3"/>
      <c r="M13" s="3"/>
      <c r="N13" s="10"/>
      <c r="O13" s="105"/>
      <c r="P13" s="105"/>
      <c r="Q13" s="105"/>
      <c r="R13" s="105"/>
      <c r="S13" s="84"/>
    </row>
    <row r="14" spans="1:19" ht="126" customHeight="1" x14ac:dyDescent="0.3">
      <c r="A14" s="101" t="s">
        <v>44</v>
      </c>
      <c r="B14" s="12" t="s">
        <v>62</v>
      </c>
      <c r="C14" s="12" t="s">
        <v>61</v>
      </c>
      <c r="D14" s="12" t="s">
        <v>417</v>
      </c>
      <c r="E14" s="7">
        <v>5</v>
      </c>
      <c r="F14" s="7">
        <v>1</v>
      </c>
      <c r="G14" s="11">
        <f t="shared" ref="G14" si="0">E14*F14</f>
        <v>5</v>
      </c>
      <c r="H14" s="106" t="str">
        <f>LOOKUP(G14,{0,1,2,9,13,21},{"","ÇOK DÜŞÜK-KABUL EDİLEBİLİR","DÜŞÜK-KABUL EDİLEBİLİR","ORTA-KABUL EDİLEMEZ","YÜKSEK-KABUL EDİLEMEZ","ÇOK YÜKSEK-KABUL EDİLEMEZ"})</f>
        <v>DÜŞÜK-KABUL EDİLEBİLİR</v>
      </c>
      <c r="I14" s="3" t="s">
        <v>294</v>
      </c>
      <c r="J14" s="3" t="s">
        <v>354</v>
      </c>
      <c r="K14" s="8"/>
      <c r="L14" s="8"/>
      <c r="M14" s="8"/>
      <c r="N14" s="9"/>
      <c r="O14" s="9"/>
      <c r="P14" s="9"/>
      <c r="Q14" s="9"/>
      <c r="R14" s="9"/>
      <c r="S14" s="85"/>
    </row>
    <row r="15" spans="1:19" ht="60.75" customHeight="1" x14ac:dyDescent="0.3">
      <c r="A15" s="149" t="s">
        <v>41</v>
      </c>
      <c r="B15" s="12" t="s">
        <v>43</v>
      </c>
      <c r="C15" s="12" t="s">
        <v>61</v>
      </c>
      <c r="D15" s="12" t="s">
        <v>355</v>
      </c>
      <c r="E15" s="7">
        <v>4</v>
      </c>
      <c r="F15" s="7">
        <v>1</v>
      </c>
      <c r="G15" s="7">
        <f>E15*F15</f>
        <v>4</v>
      </c>
      <c r="H15" s="106" t="str">
        <f>LOOKUP(G15,{0,1,2,9,13,21},{"","ÇOK DÜŞÜK-KABUL EDİLEBİLİR","DÜŞÜK-KABUL EDİLEBİLİR","ORTA-KABUL EDİLEMEZ","YÜKSEK-KABUL EDİLEMEZ","ÇOK YÜKSEK-KABUL EDİLEMEZ"})</f>
        <v>DÜŞÜK-KABUL EDİLEBİLİR</v>
      </c>
      <c r="I15" s="3" t="s">
        <v>294</v>
      </c>
      <c r="J15" s="3" t="s">
        <v>354</v>
      </c>
      <c r="K15" s="7"/>
      <c r="L15" s="7"/>
      <c r="M15" s="7"/>
      <c r="N15" s="9"/>
      <c r="O15" s="9"/>
      <c r="P15" s="9"/>
      <c r="Q15" s="9"/>
      <c r="R15" s="9"/>
      <c r="S15" s="85"/>
    </row>
    <row r="16" spans="1:19" ht="75" customHeight="1" x14ac:dyDescent="0.3">
      <c r="A16" s="149"/>
      <c r="B16" s="113" t="s">
        <v>71</v>
      </c>
      <c r="C16" s="12" t="s">
        <v>65</v>
      </c>
      <c r="D16" s="12" t="s">
        <v>358</v>
      </c>
      <c r="E16" s="7">
        <v>4</v>
      </c>
      <c r="F16" s="7">
        <v>1</v>
      </c>
      <c r="G16" s="7">
        <f t="shared" ref="G16:G18" si="1">E16*F16</f>
        <v>4</v>
      </c>
      <c r="H16" s="106" t="str">
        <f>LOOKUP(G16,{0,1,2,9,13,21},{"","ÇOK DÜŞÜK-KABUL EDİLEBİLİR","DÜŞÜK-KABUL EDİLEBİLİR","ORTA-KABUL EDİLEMEZ","YÜKSEK-KABUL EDİLEMEZ","ÇOK YÜKSEK-KABUL EDİLEMEZ"})</f>
        <v>DÜŞÜK-KABUL EDİLEBİLİR</v>
      </c>
      <c r="I16" s="3" t="s">
        <v>294</v>
      </c>
      <c r="J16" s="3" t="s">
        <v>354</v>
      </c>
      <c r="K16" s="7"/>
      <c r="L16" s="7"/>
      <c r="M16" s="7"/>
      <c r="N16" s="9"/>
      <c r="O16" s="9"/>
      <c r="P16" s="9"/>
      <c r="Q16" s="9"/>
      <c r="R16" s="9"/>
      <c r="S16" s="85"/>
    </row>
    <row r="17" spans="1:19" ht="104.25" customHeight="1" x14ac:dyDescent="0.3">
      <c r="A17" s="149"/>
      <c r="B17" s="12" t="s">
        <v>72</v>
      </c>
      <c r="C17" s="12" t="s">
        <v>65</v>
      </c>
      <c r="D17" s="12" t="s">
        <v>418</v>
      </c>
      <c r="E17" s="7">
        <v>5</v>
      </c>
      <c r="F17" s="7">
        <v>1</v>
      </c>
      <c r="G17" s="7">
        <f t="shared" si="1"/>
        <v>5</v>
      </c>
      <c r="H17" s="106" t="str">
        <f>LOOKUP(G17,{0,1,2,9,13,21},{"","ÇOK DÜŞÜK-KABUL EDİLEBİLİR","DÜŞÜK-KABUL EDİLEBİLİR","ORTA-KABUL EDİLEMEZ","YÜKSEK-KABUL EDİLEMEZ","ÇOK YÜKSEK-KABUL EDİLEMEZ"})</f>
        <v>DÜŞÜK-KABUL EDİLEBİLİR</v>
      </c>
      <c r="I17" s="3" t="s">
        <v>294</v>
      </c>
      <c r="J17" s="3" t="s">
        <v>354</v>
      </c>
      <c r="K17" s="7"/>
      <c r="L17" s="7"/>
      <c r="M17" s="7"/>
      <c r="N17" s="9"/>
      <c r="O17" s="9"/>
      <c r="P17" s="9"/>
      <c r="Q17" s="9"/>
      <c r="R17" s="9"/>
      <c r="S17" s="85"/>
    </row>
    <row r="18" spans="1:19" ht="92.25" customHeight="1" x14ac:dyDescent="0.3">
      <c r="A18" s="149"/>
      <c r="B18" s="111" t="s">
        <v>359</v>
      </c>
      <c r="C18" s="12" t="s">
        <v>65</v>
      </c>
      <c r="D18" s="12" t="s">
        <v>419</v>
      </c>
      <c r="E18" s="7">
        <v>4</v>
      </c>
      <c r="F18" s="7">
        <v>2</v>
      </c>
      <c r="G18" s="7">
        <f t="shared" si="1"/>
        <v>8</v>
      </c>
      <c r="H18" s="106" t="str">
        <f>LOOKUP(G18,{0,1,2,9,13,21},{"","ÇOK DÜŞÜK-KABUL EDİLEBİLİR","DÜŞÜK-KABUL EDİLEBİLİR","ORTA-KABUL EDİLEMEZ","YÜKSEK-KABUL EDİLEMEZ","ÇOK YÜKSEK-KABUL EDİLEMEZ"})</f>
        <v>DÜŞÜK-KABUL EDİLEBİLİR</v>
      </c>
      <c r="I18" s="3" t="s">
        <v>294</v>
      </c>
      <c r="J18" s="3" t="s">
        <v>354</v>
      </c>
      <c r="K18" s="7"/>
      <c r="L18" s="7"/>
      <c r="M18" s="7"/>
      <c r="N18" s="9"/>
      <c r="O18" s="9"/>
      <c r="P18" s="9"/>
      <c r="Q18" s="9"/>
      <c r="R18" s="9"/>
      <c r="S18" s="85"/>
    </row>
    <row r="19" spans="1:19" ht="55.5" customHeight="1" x14ac:dyDescent="0.3">
      <c r="A19" s="149" t="s">
        <v>284</v>
      </c>
      <c r="B19" s="12" t="s">
        <v>64</v>
      </c>
      <c r="C19" s="12" t="s">
        <v>65</v>
      </c>
      <c r="D19" s="12" t="s">
        <v>360</v>
      </c>
      <c r="E19" s="7">
        <v>4</v>
      </c>
      <c r="F19" s="7">
        <v>1</v>
      </c>
      <c r="G19" s="11">
        <f t="shared" ref="G19" si="2">E19*F19</f>
        <v>4</v>
      </c>
      <c r="H19" s="106" t="str">
        <f>LOOKUP(G19,{0,1,2,9,13,21},{"","ÇOK DÜŞÜK-KABUL EDİLEBİLİR","DÜŞÜK-KABUL EDİLEBİLİR","ORTA-KABUL EDİLEMEZ","YÜKSEK-KABUL EDİLEMEZ","ÇOK YÜKSEK-KABUL EDİLEMEZ"})</f>
        <v>DÜŞÜK-KABUL EDİLEBİLİR</v>
      </c>
      <c r="I19" s="3" t="s">
        <v>294</v>
      </c>
      <c r="J19" s="3" t="s">
        <v>354</v>
      </c>
      <c r="K19" s="7"/>
      <c r="L19" s="7"/>
      <c r="M19" s="7"/>
      <c r="N19" s="9"/>
      <c r="O19" s="9"/>
      <c r="P19" s="9"/>
      <c r="Q19" s="9"/>
      <c r="R19" s="9"/>
      <c r="S19" s="85"/>
    </row>
    <row r="20" spans="1:19" ht="57" x14ac:dyDescent="0.3">
      <c r="A20" s="149"/>
      <c r="B20" s="111" t="s">
        <v>66</v>
      </c>
      <c r="C20" s="12" t="s">
        <v>65</v>
      </c>
      <c r="D20" s="12" t="s">
        <v>356</v>
      </c>
      <c r="E20" s="7">
        <v>5</v>
      </c>
      <c r="F20" s="7">
        <v>1</v>
      </c>
      <c r="G20" s="11">
        <f t="shared" ref="G20" si="3">E20*F20</f>
        <v>5</v>
      </c>
      <c r="H20" s="106" t="str">
        <f>LOOKUP(G20,{0,1,2,9,13,21},{"","ÇOK DÜŞÜK-KABUL EDİLEBİLİR","DÜŞÜK-KABUL EDİLEBİLİR","ORTA-KABUL EDİLEMEZ","YÜKSEK-KABUL EDİLEMEZ","ÇOK YÜKSEK-KABUL EDİLEMEZ"})</f>
        <v>DÜŞÜK-KABUL EDİLEBİLİR</v>
      </c>
      <c r="I20" s="3" t="s">
        <v>294</v>
      </c>
      <c r="J20" s="3" t="s">
        <v>354</v>
      </c>
      <c r="K20" s="7"/>
      <c r="L20" s="7"/>
      <c r="M20" s="7"/>
      <c r="N20" s="9"/>
      <c r="O20" s="9"/>
      <c r="P20" s="9"/>
      <c r="Q20" s="9"/>
      <c r="R20" s="9"/>
      <c r="S20" s="85"/>
    </row>
    <row r="21" spans="1:19" ht="66" customHeight="1" x14ac:dyDescent="0.3">
      <c r="A21" s="101" t="s">
        <v>37</v>
      </c>
      <c r="B21" s="111" t="s">
        <v>63</v>
      </c>
      <c r="C21" s="12" t="s">
        <v>65</v>
      </c>
      <c r="D21" s="12" t="s">
        <v>68</v>
      </c>
      <c r="E21" s="7">
        <v>1</v>
      </c>
      <c r="F21" s="7">
        <v>1</v>
      </c>
      <c r="G21" s="11">
        <f t="shared" ref="G21" si="4">E21*F21</f>
        <v>1</v>
      </c>
      <c r="H21" s="106" t="str">
        <f>LOOKUP(G21,{0,1,2,9,13,21},{"","ÇOK DÜŞÜK-KABUL EDİLEBİLİR","DÜŞÜK-KABUL EDİLEBİLİR","ORTA-KABUL EDİLEMEZ","YÜKSEK-KABUL EDİLEMEZ","ÇOK YÜKSEK-KABUL EDİLEMEZ"})</f>
        <v>ÇOK DÜŞÜK-KABUL EDİLEBİLİR</v>
      </c>
      <c r="I21" s="3" t="s">
        <v>294</v>
      </c>
      <c r="J21" s="3" t="s">
        <v>354</v>
      </c>
      <c r="K21" s="8"/>
      <c r="L21" s="8"/>
      <c r="M21" s="8"/>
      <c r="N21" s="9"/>
      <c r="O21" s="9"/>
      <c r="P21" s="9"/>
      <c r="Q21" s="9"/>
      <c r="R21" s="9"/>
      <c r="S21" s="85"/>
    </row>
    <row r="22" spans="1:19" ht="51.75" customHeight="1" x14ac:dyDescent="0.3">
      <c r="A22" s="102" t="s">
        <v>73</v>
      </c>
      <c r="B22" s="12" t="s">
        <v>67</v>
      </c>
      <c r="C22" s="12" t="s">
        <v>65</v>
      </c>
      <c r="D22" s="12" t="s">
        <v>69</v>
      </c>
      <c r="E22" s="7">
        <v>1</v>
      </c>
      <c r="F22" s="7">
        <v>1</v>
      </c>
      <c r="G22" s="11">
        <f t="shared" ref="G22" si="5">E22*F22</f>
        <v>1</v>
      </c>
      <c r="H22" s="106" t="str">
        <f>LOOKUP(G22,{0,1,2,9,13,21},{"","ÇOK DÜŞÜK-KABUL EDİLEBİLİR","DÜŞÜK-KABUL EDİLEBİLİR","ORTA-KABUL EDİLEMEZ","YÜKSEK-KABUL EDİLEMEZ","ÇOK YÜKSEK-KABUL EDİLEMEZ"})</f>
        <v>ÇOK DÜŞÜK-KABUL EDİLEBİLİR</v>
      </c>
      <c r="I22" s="3" t="s">
        <v>294</v>
      </c>
      <c r="J22" s="3" t="s">
        <v>354</v>
      </c>
      <c r="K22" s="7"/>
      <c r="L22" s="7"/>
      <c r="M22" s="7"/>
      <c r="N22" s="9"/>
      <c r="O22" s="9"/>
      <c r="P22" s="9"/>
      <c r="Q22" s="9"/>
      <c r="R22" s="9"/>
      <c r="S22" s="85"/>
    </row>
    <row r="23" spans="1:19" ht="67.5" customHeight="1" x14ac:dyDescent="0.3">
      <c r="A23" s="101" t="s">
        <v>38</v>
      </c>
      <c r="B23" s="12" t="s">
        <v>70</v>
      </c>
      <c r="C23" s="12" t="s">
        <v>65</v>
      </c>
      <c r="D23" s="12" t="s">
        <v>357</v>
      </c>
      <c r="E23" s="7">
        <v>1</v>
      </c>
      <c r="F23" s="7">
        <v>1</v>
      </c>
      <c r="G23" s="11">
        <f t="shared" ref="G23" si="6">E23*F23</f>
        <v>1</v>
      </c>
      <c r="H23" s="106" t="str">
        <f>LOOKUP(G23,{0,1,2,9,13,21},{"","ÇOK DÜŞÜK-KABUL EDİLEBİLİR","DÜŞÜK-KABUL EDİLEBİLİR","ORTA-KABUL EDİLEMEZ","YÜKSEK-KABUL EDİLEMEZ","ÇOK YÜKSEK-KABUL EDİLEMEZ"})</f>
        <v>ÇOK DÜŞÜK-KABUL EDİLEBİLİR</v>
      </c>
      <c r="I23" s="3" t="s">
        <v>294</v>
      </c>
      <c r="J23" s="3" t="s">
        <v>354</v>
      </c>
      <c r="K23" s="8"/>
      <c r="L23" s="8"/>
      <c r="M23" s="8"/>
      <c r="N23" s="9"/>
      <c r="O23" s="9"/>
      <c r="P23" s="9"/>
      <c r="Q23" s="9"/>
      <c r="R23" s="9"/>
      <c r="S23" s="85"/>
    </row>
    <row r="24" spans="1:19" ht="80.25" customHeight="1" thickBot="1" x14ac:dyDescent="0.35">
      <c r="A24" s="103" t="s">
        <v>42</v>
      </c>
      <c r="B24" s="112" t="s">
        <v>420</v>
      </c>
      <c r="C24" s="112" t="s">
        <v>61</v>
      </c>
      <c r="D24" s="112" t="s">
        <v>421</v>
      </c>
      <c r="E24" s="86">
        <v>1</v>
      </c>
      <c r="F24" s="86">
        <v>3</v>
      </c>
      <c r="G24" s="87">
        <f t="shared" ref="G24" si="7">E24*F24</f>
        <v>3</v>
      </c>
      <c r="H24" s="106" t="str">
        <f>LOOKUP(G24,{0,1,2,9,13,21},{"","ÇOK DÜŞÜK-KABUL EDİLEBİLİR","DÜŞÜK-KABUL EDİLEBİLİR","ORTA-KABUL EDİLEMEZ","YÜKSEK-KABUL EDİLEMEZ","ÇOK YÜKSEK-KABUL EDİLEMEZ"})</f>
        <v>DÜŞÜK-KABUL EDİLEBİLİR</v>
      </c>
      <c r="I24" s="3" t="s">
        <v>294</v>
      </c>
      <c r="J24" s="3" t="s">
        <v>354</v>
      </c>
      <c r="K24" s="86"/>
      <c r="L24" s="86"/>
      <c r="M24" s="86"/>
      <c r="N24" s="88"/>
      <c r="O24" s="88"/>
      <c r="P24" s="88"/>
      <c r="Q24" s="88"/>
      <c r="R24" s="88"/>
      <c r="S24" s="89"/>
    </row>
    <row r="25" spans="1:19" x14ac:dyDescent="0.3">
      <c r="D25"/>
    </row>
  </sheetData>
  <mergeCells count="13">
    <mergeCell ref="A19:A20"/>
    <mergeCell ref="A15:A18"/>
    <mergeCell ref="B7:C7"/>
    <mergeCell ref="A1:B5"/>
    <mergeCell ref="A9:F9"/>
    <mergeCell ref="A6:S6"/>
    <mergeCell ref="D7:S7"/>
    <mergeCell ref="B8:S8"/>
    <mergeCell ref="C1:R5"/>
    <mergeCell ref="G9:H9"/>
    <mergeCell ref="K9:M9"/>
    <mergeCell ref="N9:R9"/>
    <mergeCell ref="S9:S10"/>
  </mergeCells>
  <conditionalFormatting sqref="H11:H24">
    <cfRule type="containsText" dxfId="12" priority="1" operator="containsText" text="Edilemez">
      <formula>NOT(ISERROR(SEARCH("Edilemez",H11)))</formula>
    </cfRule>
    <cfRule type="containsText" dxfId="11" priority="2" operator="containsText" text="yüksek">
      <formula>NOT(ISERROR(SEARCH("yüksek",H11)))</formula>
    </cfRule>
    <cfRule type="beginsWith" dxfId="10" priority="3" operator="beginsWith" text="orta">
      <formula>LEFT(H11,LEN("orta"))="orta"</formula>
    </cfRule>
    <cfRule type="containsText" dxfId="9" priority="4" operator="containsText" text="Düşük">
      <formula>NOT(ISERROR(SEARCH("Düşük",H11)))</formula>
    </cfRule>
  </conditionalFormatting>
  <conditionalFormatting sqref="I9:J10">
    <cfRule type="containsText" dxfId="8" priority="10" operator="containsText" text="Edilemez">
      <formula>NOT(ISERROR(SEARCH("Edilemez",I9)))</formula>
    </cfRule>
    <cfRule type="containsText" dxfId="7" priority="11" operator="containsText" text="yüksek">
      <formula>NOT(ISERROR(SEARCH("yüksek",I9)))</formula>
    </cfRule>
    <cfRule type="beginsWith" dxfId="6" priority="12" operator="beginsWith" text="orta">
      <formula>LEFT(I9,LEN("orta"))="orta"</formula>
    </cfRule>
    <cfRule type="containsText" dxfId="5" priority="13" operator="containsText" text="Düşük">
      <formula>NOT(ISERROR(SEARCH("Düşük",I9)))</formula>
    </cfRule>
  </conditionalFormatting>
  <conditionalFormatting sqref="R9:R10">
    <cfRule type="containsText" dxfId="4" priority="5" operator="containsText" text="edilemez">
      <formula>NOT(ISERROR(SEARCH("edilemez",R9)))</formula>
    </cfRule>
    <cfRule type="containsText" dxfId="3" priority="6" operator="containsText" text="yüksek">
      <formula>NOT(ISERROR(SEARCH("yüksek",R9)))</formula>
    </cfRule>
    <cfRule type="containsText" dxfId="2" priority="7" operator="containsText" text="düşük">
      <formula>NOT(ISERROR(SEARCH("düşük",R9)))</formula>
    </cfRule>
    <cfRule type="containsText" dxfId="1" priority="8" operator="containsText" text="orta">
      <formula>NOT(ISERROR(SEARCH("orta",R9)))</formula>
    </cfRule>
    <cfRule type="containsText" dxfId="0" priority="9" operator="containsText" text="Edilemez">
      <formula>NOT(ISERROR(SEARCH("Edilemez",R9)))</formula>
    </cfRule>
  </conditionalFormatting>
  <pageMargins left="0.19685039370078741" right="0.19685039370078741" top="0.19685039370078741" bottom="0.19685039370078741" header="0.39370078740157483" footer="0.39370078740157483"/>
  <pageSetup paperSize="9" scale="41" fitToHeight="0" orientation="landscape" r:id="rId1"/>
  <headerFooter>
    <oddFooter>&amp;LP.16-FR.01/Rev.00-01.02.2019&amp;R&amp;P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3"/>
  <sheetViews>
    <sheetView zoomScale="70" zoomScaleNormal="70" workbookViewId="0">
      <selection activeCell="C34" sqref="C34"/>
    </sheetView>
  </sheetViews>
  <sheetFormatPr defaultColWidth="9.109375" defaultRowHeight="14.4" x14ac:dyDescent="0.3"/>
  <cols>
    <col min="1" max="1" width="13" customWidth="1"/>
    <col min="2" max="2" width="16" customWidth="1"/>
    <col min="3" max="3" width="51.6640625" customWidth="1"/>
    <col min="4" max="4" width="3.33203125" customWidth="1"/>
    <col min="5" max="5" width="17.44140625" customWidth="1"/>
    <col min="6" max="6" width="66.33203125" customWidth="1"/>
  </cols>
  <sheetData>
    <row r="1" spans="1:6" ht="15" thickBot="1" x14ac:dyDescent="0.35"/>
    <row r="2" spans="1:6" ht="15" thickBot="1" x14ac:dyDescent="0.35">
      <c r="A2" s="15" t="s">
        <v>14</v>
      </c>
      <c r="B2" s="16" t="s">
        <v>15</v>
      </c>
      <c r="C2" s="17" t="s">
        <v>16</v>
      </c>
      <c r="E2" s="15" t="s">
        <v>24</v>
      </c>
      <c r="F2" s="17" t="s">
        <v>16</v>
      </c>
    </row>
    <row r="3" spans="1:6" ht="15" thickBot="1" x14ac:dyDescent="0.35">
      <c r="A3" s="18" t="s">
        <v>75</v>
      </c>
      <c r="B3" s="19" t="s">
        <v>17</v>
      </c>
      <c r="C3" s="20" t="s">
        <v>76</v>
      </c>
      <c r="E3" s="21" t="s">
        <v>77</v>
      </c>
      <c r="F3" s="20" t="s">
        <v>25</v>
      </c>
    </row>
    <row r="4" spans="1:6" ht="29.4" thickBot="1" x14ac:dyDescent="0.35">
      <c r="A4" s="18" t="s">
        <v>18</v>
      </c>
      <c r="B4" s="19" t="s">
        <v>19</v>
      </c>
      <c r="C4" s="20" t="s">
        <v>78</v>
      </c>
      <c r="E4" s="21" t="s">
        <v>79</v>
      </c>
      <c r="F4" s="20" t="s">
        <v>80</v>
      </c>
    </row>
    <row r="5" spans="1:6" ht="29.4" thickBot="1" x14ac:dyDescent="0.35">
      <c r="A5" s="18" t="s">
        <v>20</v>
      </c>
      <c r="B5" s="19" t="s">
        <v>21</v>
      </c>
      <c r="C5" s="20" t="s">
        <v>81</v>
      </c>
      <c r="E5" s="22"/>
      <c r="F5" s="23"/>
    </row>
    <row r="6" spans="1:6" ht="43.8" thickBot="1" x14ac:dyDescent="0.35">
      <c r="A6" s="18" t="s">
        <v>2</v>
      </c>
      <c r="B6" s="19" t="s">
        <v>82</v>
      </c>
      <c r="C6" s="20" t="s">
        <v>83</v>
      </c>
      <c r="E6" s="24" t="s">
        <v>84</v>
      </c>
      <c r="F6" s="20" t="s">
        <v>26</v>
      </c>
    </row>
    <row r="7" spans="1:6" ht="15" thickBot="1" x14ac:dyDescent="0.35">
      <c r="A7" s="18"/>
      <c r="B7" s="19" t="s">
        <v>22</v>
      </c>
      <c r="C7" s="20" t="s">
        <v>85</v>
      </c>
      <c r="E7" s="24" t="s">
        <v>10</v>
      </c>
      <c r="F7" s="20" t="s">
        <v>27</v>
      </c>
    </row>
    <row r="8" spans="1:6" ht="29.4" thickBot="1" x14ac:dyDescent="0.35">
      <c r="A8" s="18"/>
      <c r="B8" s="115" t="s">
        <v>447</v>
      </c>
      <c r="C8" s="116" t="s">
        <v>456</v>
      </c>
      <c r="E8" s="24"/>
      <c r="F8" s="20" t="s">
        <v>28</v>
      </c>
    </row>
    <row r="9" spans="1:6" ht="15" thickBot="1" x14ac:dyDescent="0.35">
      <c r="A9" s="28" t="s">
        <v>86</v>
      </c>
      <c r="B9" s="19" t="s">
        <v>17</v>
      </c>
      <c r="C9" s="20" t="s">
        <v>87</v>
      </c>
      <c r="E9" s="24"/>
      <c r="F9" s="20" t="s">
        <v>449</v>
      </c>
    </row>
    <row r="10" spans="1:6" ht="29.4" thickBot="1" x14ac:dyDescent="0.35">
      <c r="A10" s="28" t="s">
        <v>7</v>
      </c>
      <c r="B10" s="19" t="s">
        <v>19</v>
      </c>
      <c r="C10" s="20" t="s">
        <v>88</v>
      </c>
      <c r="E10" s="29"/>
      <c r="F10" s="23"/>
    </row>
    <row r="11" spans="1:6" ht="29.4" thickBot="1" x14ac:dyDescent="0.35">
      <c r="A11" s="28"/>
      <c r="B11" s="19" t="s">
        <v>21</v>
      </c>
      <c r="C11" s="20" t="s">
        <v>89</v>
      </c>
      <c r="E11" s="30" t="s">
        <v>90</v>
      </c>
      <c r="F11" s="20" t="s">
        <v>29</v>
      </c>
    </row>
    <row r="12" spans="1:6" ht="43.8" thickBot="1" x14ac:dyDescent="0.35">
      <c r="A12" s="28"/>
      <c r="B12" s="19" t="s">
        <v>82</v>
      </c>
      <c r="C12" s="20" t="s">
        <v>91</v>
      </c>
      <c r="E12" s="31"/>
      <c r="F12" s="20" t="s">
        <v>30</v>
      </c>
    </row>
    <row r="13" spans="1:6" ht="15" thickBot="1" x14ac:dyDescent="0.35">
      <c r="A13" s="28"/>
      <c r="B13" s="19" t="s">
        <v>22</v>
      </c>
      <c r="C13" s="20" t="s">
        <v>92</v>
      </c>
      <c r="E13" s="30"/>
      <c r="F13" s="20" t="s">
        <v>31</v>
      </c>
    </row>
    <row r="14" spans="1:6" ht="29.4" thickBot="1" x14ac:dyDescent="0.35">
      <c r="A14" s="28"/>
      <c r="B14" s="19" t="s">
        <v>447</v>
      </c>
      <c r="C14" s="20" t="s">
        <v>448</v>
      </c>
      <c r="E14" s="30"/>
      <c r="F14" s="20" t="s">
        <v>93</v>
      </c>
    </row>
    <row r="15" spans="1:6" ht="15" thickBot="1" x14ac:dyDescent="0.35">
      <c r="A15" s="25"/>
      <c r="B15" s="26"/>
      <c r="C15" s="27"/>
      <c r="E15" s="30"/>
      <c r="F15" s="20"/>
    </row>
    <row r="16" spans="1:6" ht="15" thickBot="1" x14ac:dyDescent="0.35">
      <c r="A16" s="32" t="s">
        <v>94</v>
      </c>
      <c r="B16" s="19" t="s">
        <v>17</v>
      </c>
      <c r="C16" s="20" t="s">
        <v>95</v>
      </c>
      <c r="E16" s="29"/>
      <c r="F16" s="23"/>
    </row>
    <row r="17" spans="1:6" ht="29.4" thickBot="1" x14ac:dyDescent="0.35">
      <c r="A17" s="32" t="s">
        <v>96</v>
      </c>
      <c r="B17" s="19" t="s">
        <v>19</v>
      </c>
      <c r="C17" s="20" t="s">
        <v>97</v>
      </c>
      <c r="E17" s="33" t="s">
        <v>98</v>
      </c>
      <c r="F17" s="20" t="s">
        <v>32</v>
      </c>
    </row>
    <row r="18" spans="1:6" ht="29.4" thickBot="1" x14ac:dyDescent="0.35">
      <c r="A18" s="32"/>
      <c r="B18" s="19" t="s">
        <v>21</v>
      </c>
      <c r="C18" s="20" t="s">
        <v>99</v>
      </c>
      <c r="E18" s="33" t="s">
        <v>11</v>
      </c>
      <c r="F18" s="20" t="s">
        <v>33</v>
      </c>
    </row>
    <row r="19" spans="1:6" ht="43.8" thickBot="1" x14ac:dyDescent="0.35">
      <c r="A19" s="32"/>
      <c r="B19" s="19" t="s">
        <v>82</v>
      </c>
      <c r="C19" s="20" t="s">
        <v>100</v>
      </c>
      <c r="E19" s="33"/>
      <c r="F19" s="20" t="s">
        <v>34</v>
      </c>
    </row>
    <row r="20" spans="1:6" ht="29.4" thickBot="1" x14ac:dyDescent="0.35">
      <c r="A20" s="32"/>
      <c r="B20" s="19" t="s">
        <v>22</v>
      </c>
      <c r="C20" s="20" t="s">
        <v>101</v>
      </c>
      <c r="E20" s="33"/>
      <c r="F20" s="20" t="s">
        <v>102</v>
      </c>
    </row>
    <row r="21" spans="1:6" ht="29.4" thickBot="1" x14ac:dyDescent="0.35">
      <c r="A21" s="32"/>
      <c r="B21" s="115" t="s">
        <v>447</v>
      </c>
      <c r="C21" s="116" t="s">
        <v>458</v>
      </c>
      <c r="E21" s="29"/>
      <c r="F21" s="23"/>
    </row>
    <row r="22" spans="1:6" ht="15" thickBot="1" x14ac:dyDescent="0.35">
      <c r="A22" s="34" t="s">
        <v>103</v>
      </c>
      <c r="B22" s="19" t="s">
        <v>17</v>
      </c>
      <c r="C22" s="20" t="s">
        <v>104</v>
      </c>
      <c r="E22" s="35" t="s">
        <v>105</v>
      </c>
      <c r="F22" s="20" t="s">
        <v>106</v>
      </c>
    </row>
    <row r="23" spans="1:6" ht="29.4" thickBot="1" x14ac:dyDescent="0.35">
      <c r="A23" s="34" t="s">
        <v>6</v>
      </c>
      <c r="B23" s="19" t="s">
        <v>19</v>
      </c>
      <c r="C23" s="20" t="s">
        <v>107</v>
      </c>
      <c r="E23" s="35" t="s">
        <v>13</v>
      </c>
      <c r="F23" s="20" t="s">
        <v>108</v>
      </c>
    </row>
    <row r="24" spans="1:6" ht="29.4" thickBot="1" x14ac:dyDescent="0.35">
      <c r="A24" s="34"/>
      <c r="B24" s="19" t="s">
        <v>21</v>
      </c>
      <c r="C24" s="20" t="s">
        <v>109</v>
      </c>
    </row>
    <row r="25" spans="1:6" ht="29.4" thickBot="1" x14ac:dyDescent="0.35">
      <c r="A25" s="34"/>
      <c r="B25" s="19" t="s">
        <v>82</v>
      </c>
      <c r="C25" s="20" t="s">
        <v>110</v>
      </c>
    </row>
    <row r="26" spans="1:6" ht="15" thickBot="1" x14ac:dyDescent="0.35">
      <c r="A26" s="34"/>
      <c r="B26" s="19" t="s">
        <v>22</v>
      </c>
      <c r="C26" s="20" t="s">
        <v>111</v>
      </c>
    </row>
    <row r="27" spans="1:6" ht="29.4" thickBot="1" x14ac:dyDescent="0.35">
      <c r="A27" s="117"/>
      <c r="B27" s="115" t="s">
        <v>447</v>
      </c>
      <c r="C27" s="116" t="s">
        <v>457</v>
      </c>
    </row>
    <row r="28" spans="1:6" ht="15" thickBot="1" x14ac:dyDescent="0.35">
      <c r="A28" s="36" t="s">
        <v>112</v>
      </c>
      <c r="B28" s="19" t="s">
        <v>17</v>
      </c>
      <c r="C28" s="20" t="s">
        <v>113</v>
      </c>
    </row>
    <row r="29" spans="1:6" ht="29.4" thickBot="1" x14ac:dyDescent="0.35">
      <c r="A29" s="36" t="s">
        <v>5</v>
      </c>
      <c r="B29" s="19" t="s">
        <v>19</v>
      </c>
      <c r="C29" s="20" t="s">
        <v>114</v>
      </c>
    </row>
    <row r="30" spans="1:6" ht="29.4" thickBot="1" x14ac:dyDescent="0.35">
      <c r="A30" s="36"/>
      <c r="B30" s="19" t="s">
        <v>21</v>
      </c>
      <c r="C30" s="20" t="s">
        <v>115</v>
      </c>
    </row>
    <row r="31" spans="1:6" ht="29.4" thickBot="1" x14ac:dyDescent="0.35">
      <c r="A31" s="37"/>
      <c r="B31" s="19" t="s">
        <v>82</v>
      </c>
      <c r="C31" s="20" t="s">
        <v>116</v>
      </c>
    </row>
    <row r="32" spans="1:6" ht="15" thickBot="1" x14ac:dyDescent="0.35">
      <c r="A32" s="37"/>
      <c r="B32" s="19" t="s">
        <v>22</v>
      </c>
      <c r="C32" s="20" t="s">
        <v>23</v>
      </c>
    </row>
    <row r="33" spans="1:3" ht="28.8" x14ac:dyDescent="0.3">
      <c r="A33" s="118"/>
      <c r="B33" s="119" t="s">
        <v>447</v>
      </c>
      <c r="C33" s="120" t="s">
        <v>459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zoomScale="80" zoomScaleNormal="80" workbookViewId="0">
      <selection activeCell="J5" sqref="J5"/>
    </sheetView>
  </sheetViews>
  <sheetFormatPr defaultRowHeight="14.4" x14ac:dyDescent="0.3"/>
  <cols>
    <col min="8" max="8" width="3.5546875" customWidth="1"/>
    <col min="9" max="9" width="17.109375" customWidth="1"/>
    <col min="10" max="10" width="94.109375" customWidth="1"/>
  </cols>
  <sheetData>
    <row r="1" spans="1:10" ht="21" thickBot="1" x14ac:dyDescent="0.35">
      <c r="A1" s="1"/>
      <c r="B1" s="164" t="s">
        <v>3</v>
      </c>
      <c r="C1" s="165"/>
      <c r="D1" s="165"/>
      <c r="E1" s="165"/>
      <c r="F1" s="165"/>
      <c r="G1" s="166"/>
      <c r="I1" s="167" t="s">
        <v>117</v>
      </c>
      <c r="J1" s="168"/>
    </row>
    <row r="2" spans="1:10" ht="21" thickBot="1" x14ac:dyDescent="0.35">
      <c r="A2" s="1"/>
      <c r="B2" s="169" t="s">
        <v>4</v>
      </c>
      <c r="C2" s="170"/>
      <c r="D2" s="170"/>
      <c r="E2" s="170"/>
      <c r="F2" s="170"/>
      <c r="G2" s="171"/>
    </row>
    <row r="3" spans="1:10" ht="28.2" thickBot="1" x14ac:dyDescent="0.35">
      <c r="A3" s="2"/>
      <c r="B3" s="38"/>
      <c r="C3" s="39" t="s">
        <v>5</v>
      </c>
      <c r="D3" s="39" t="s">
        <v>6</v>
      </c>
      <c r="E3" s="39" t="s">
        <v>1</v>
      </c>
      <c r="F3" s="39" t="s">
        <v>7</v>
      </c>
      <c r="G3" s="39" t="s">
        <v>2</v>
      </c>
      <c r="I3" s="60" t="s">
        <v>74</v>
      </c>
      <c r="J3" s="61" t="s">
        <v>118</v>
      </c>
    </row>
    <row r="4" spans="1:10" ht="15" thickBot="1" x14ac:dyDescent="0.35">
      <c r="A4" s="172" t="s">
        <v>0</v>
      </c>
      <c r="B4" s="40">
        <v>1</v>
      </c>
      <c r="C4" s="41">
        <v>1</v>
      </c>
      <c r="D4" s="41">
        <v>2</v>
      </c>
      <c r="E4" s="41">
        <v>3</v>
      </c>
      <c r="F4" s="41">
        <v>4</v>
      </c>
      <c r="G4" s="41">
        <v>5</v>
      </c>
      <c r="I4" s="52" t="s">
        <v>119</v>
      </c>
      <c r="J4" s="63" t="s">
        <v>120</v>
      </c>
    </row>
    <row r="5" spans="1:10" ht="40.200000000000003" thickBot="1" x14ac:dyDescent="0.35">
      <c r="A5" s="173"/>
      <c r="B5" s="43" t="s">
        <v>121</v>
      </c>
      <c r="C5" s="44" t="s">
        <v>121</v>
      </c>
      <c r="D5" s="44" t="s">
        <v>122</v>
      </c>
      <c r="E5" s="44" t="s">
        <v>123</v>
      </c>
      <c r="F5" s="41" t="s">
        <v>124</v>
      </c>
      <c r="G5" s="44" t="s">
        <v>124</v>
      </c>
      <c r="I5" s="175" t="s">
        <v>125</v>
      </c>
      <c r="J5" s="62" t="s">
        <v>126</v>
      </c>
    </row>
    <row r="6" spans="1:10" ht="19.2" thickBot="1" x14ac:dyDescent="0.35">
      <c r="A6" s="173"/>
      <c r="B6" s="45">
        <v>2</v>
      </c>
      <c r="C6" s="41">
        <v>2</v>
      </c>
      <c r="D6" s="41">
        <v>4</v>
      </c>
      <c r="E6" s="99">
        <v>6</v>
      </c>
      <c r="F6" s="97">
        <v>8</v>
      </c>
      <c r="G6" s="46">
        <v>10</v>
      </c>
      <c r="I6" s="176"/>
      <c r="J6" s="59"/>
    </row>
    <row r="7" spans="1:10" ht="16.2" thickBot="1" x14ac:dyDescent="0.35">
      <c r="A7" s="173"/>
      <c r="B7" s="43" t="s">
        <v>124</v>
      </c>
      <c r="C7" s="44" t="s">
        <v>124</v>
      </c>
      <c r="D7" s="44" t="s">
        <v>124</v>
      </c>
      <c r="E7" s="100" t="s">
        <v>123</v>
      </c>
      <c r="F7" s="98" t="s">
        <v>124</v>
      </c>
      <c r="G7" s="47" t="s">
        <v>128</v>
      </c>
      <c r="I7" s="53" t="s">
        <v>129</v>
      </c>
      <c r="J7" s="159" t="s">
        <v>130</v>
      </c>
    </row>
    <row r="8" spans="1:10" ht="19.8" x14ac:dyDescent="0.3">
      <c r="A8" s="173"/>
      <c r="B8" s="48">
        <v>3</v>
      </c>
      <c r="C8" s="41">
        <v>3</v>
      </c>
      <c r="D8" s="41">
        <v>6</v>
      </c>
      <c r="E8" s="46">
        <v>9</v>
      </c>
      <c r="F8" s="46">
        <v>12</v>
      </c>
      <c r="G8" s="42">
        <v>15</v>
      </c>
      <c r="I8" s="54" t="s">
        <v>131</v>
      </c>
      <c r="J8" s="160"/>
    </row>
    <row r="9" spans="1:10" ht="15" thickBot="1" x14ac:dyDescent="0.35">
      <c r="A9" s="173"/>
      <c r="B9" s="43" t="s">
        <v>128</v>
      </c>
      <c r="C9" s="44" t="s">
        <v>124</v>
      </c>
      <c r="D9" s="41" t="s">
        <v>124</v>
      </c>
      <c r="E9" s="47" t="s">
        <v>127</v>
      </c>
      <c r="F9" s="47" t="s">
        <v>127</v>
      </c>
      <c r="G9" s="108" t="s">
        <v>129</v>
      </c>
      <c r="I9" s="55" t="s">
        <v>132</v>
      </c>
      <c r="J9" s="177"/>
    </row>
    <row r="10" spans="1:10" ht="15" thickBot="1" x14ac:dyDescent="0.35">
      <c r="A10" s="173"/>
      <c r="B10" s="49">
        <v>4</v>
      </c>
      <c r="C10" s="96">
        <v>4</v>
      </c>
      <c r="D10" s="97">
        <v>8</v>
      </c>
      <c r="E10" s="46">
        <v>12</v>
      </c>
      <c r="F10" s="42">
        <v>16</v>
      </c>
      <c r="G10" s="42">
        <v>20</v>
      </c>
      <c r="I10" s="56" t="s">
        <v>128</v>
      </c>
      <c r="J10" s="159" t="s">
        <v>133</v>
      </c>
    </row>
    <row r="11" spans="1:10" ht="28.2" thickBot="1" x14ac:dyDescent="0.35">
      <c r="A11" s="173"/>
      <c r="B11" s="50" t="s">
        <v>129</v>
      </c>
      <c r="C11" s="95" t="s">
        <v>124</v>
      </c>
      <c r="D11" s="98" t="s">
        <v>124</v>
      </c>
      <c r="E11" s="47" t="s">
        <v>127</v>
      </c>
      <c r="F11" s="108" t="s">
        <v>129</v>
      </c>
      <c r="G11" s="108" t="s">
        <v>129</v>
      </c>
      <c r="I11" s="54" t="s">
        <v>134</v>
      </c>
      <c r="J11" s="160"/>
    </row>
    <row r="12" spans="1:10" x14ac:dyDescent="0.3">
      <c r="A12" s="173"/>
      <c r="B12" s="51">
        <v>5</v>
      </c>
      <c r="C12" s="41">
        <v>5</v>
      </c>
      <c r="D12" s="46">
        <v>10</v>
      </c>
      <c r="E12" s="42">
        <v>15</v>
      </c>
      <c r="F12" s="42">
        <v>20</v>
      </c>
      <c r="G12" s="42">
        <v>25</v>
      </c>
      <c r="I12" s="55" t="s">
        <v>253</v>
      </c>
      <c r="J12" s="177"/>
    </row>
    <row r="13" spans="1:10" ht="42" thickBot="1" x14ac:dyDescent="0.35">
      <c r="A13" s="174"/>
      <c r="B13" s="43" t="s">
        <v>119</v>
      </c>
      <c r="C13" s="44" t="s">
        <v>124</v>
      </c>
      <c r="D13" s="47" t="s">
        <v>127</v>
      </c>
      <c r="E13" s="108" t="s">
        <v>129</v>
      </c>
      <c r="F13" s="108" t="s">
        <v>129</v>
      </c>
      <c r="G13" s="108" t="s">
        <v>119</v>
      </c>
      <c r="I13" s="57" t="s">
        <v>124</v>
      </c>
      <c r="J13" s="159" t="s">
        <v>135</v>
      </c>
    </row>
    <row r="14" spans="1:10" ht="27.6" x14ac:dyDescent="0.3">
      <c r="I14" s="54" t="s">
        <v>136</v>
      </c>
      <c r="J14" s="160"/>
    </row>
    <row r="15" spans="1:10" x14ac:dyDescent="0.3">
      <c r="I15" s="55" t="s">
        <v>252</v>
      </c>
      <c r="J15" s="177"/>
    </row>
    <row r="16" spans="1:10" x14ac:dyDescent="0.3">
      <c r="I16" s="58" t="s">
        <v>121</v>
      </c>
      <c r="J16" s="159" t="s">
        <v>137</v>
      </c>
    </row>
    <row r="17" spans="9:10" x14ac:dyDescent="0.3">
      <c r="I17" s="162" t="s">
        <v>138</v>
      </c>
      <c r="J17" s="160"/>
    </row>
    <row r="18" spans="9:10" ht="15" thickBot="1" x14ac:dyDescent="0.35">
      <c r="I18" s="163"/>
      <c r="J18" s="161"/>
    </row>
  </sheetData>
  <mergeCells count="10">
    <mergeCell ref="A4:A13"/>
    <mergeCell ref="I5:I6"/>
    <mergeCell ref="J7:J9"/>
    <mergeCell ref="J10:J12"/>
    <mergeCell ref="J13:J15"/>
    <mergeCell ref="J16:J18"/>
    <mergeCell ref="I17:I18"/>
    <mergeCell ref="B1:G1"/>
    <mergeCell ref="I1:J1"/>
    <mergeCell ref="B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Risk Analizi</vt:lpstr>
      <vt:lpstr>Tarafsızlık</vt:lpstr>
      <vt:lpstr>Etki-Şiddet Tablosu</vt:lpstr>
      <vt:lpstr>Matris_Aksiyon Planı</vt:lpstr>
      <vt:lpstr>'Risk Analizi'!Yazdırma_Başlıkları</vt:lpstr>
      <vt:lpstr>Tarafsızlık!Yazdırma_Başlıkları</vt:lpstr>
    </vt:vector>
  </TitlesOfParts>
  <Company>Silentall Unattended Installer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 KALİTE</dc:creator>
  <cp:lastModifiedBy>Emine DEMİR</cp:lastModifiedBy>
  <cp:lastPrinted>2020-08-24T09:04:24Z</cp:lastPrinted>
  <dcterms:created xsi:type="dcterms:W3CDTF">2016-11-18T12:14:41Z</dcterms:created>
  <dcterms:modified xsi:type="dcterms:W3CDTF">2024-08-06T08:42:31Z</dcterms:modified>
</cp:coreProperties>
</file>